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4" r:id="rId1"/>
  </sheets>
  <definedNames>
    <definedName name="_xlnm._FilterDatabase" localSheetId="0" hidden="1">Foglio1!$A$2:$V$157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1" i="4" l="1"/>
  <c r="F135" i="4" l="1"/>
  <c r="E135" i="4"/>
  <c r="F134" i="4"/>
  <c r="E134" i="4"/>
  <c r="F133" i="4"/>
  <c r="E133" i="4"/>
  <c r="F132" i="4"/>
  <c r="E132" i="4"/>
  <c r="F131" i="4"/>
  <c r="E131" i="4"/>
  <c r="F130" i="4"/>
  <c r="E130" i="4"/>
  <c r="F129" i="4"/>
  <c r="E129" i="4"/>
  <c r="F128" i="4"/>
  <c r="E128" i="4"/>
  <c r="F127" i="4"/>
  <c r="E127" i="4"/>
  <c r="F126" i="4"/>
  <c r="E126" i="4"/>
  <c r="F125" i="4"/>
  <c r="E125" i="4"/>
  <c r="F124" i="4"/>
  <c r="E124" i="4"/>
  <c r="F123" i="4"/>
  <c r="E123" i="4"/>
  <c r="F122" i="4"/>
  <c r="E122" i="4"/>
  <c r="F121" i="4"/>
  <c r="E121" i="4"/>
  <c r="F120" i="4"/>
  <c r="E120" i="4"/>
  <c r="F119" i="4"/>
  <c r="E119" i="4"/>
  <c r="F118" i="4"/>
  <c r="E118" i="4"/>
  <c r="F117" i="4"/>
  <c r="E117" i="4"/>
  <c r="F116" i="4"/>
  <c r="E116" i="4"/>
  <c r="F115" i="4"/>
  <c r="E115" i="4"/>
  <c r="F114" i="4"/>
  <c r="E114" i="4"/>
  <c r="F113" i="4"/>
  <c r="E113" i="4"/>
  <c r="F112" i="4"/>
  <c r="E112" i="4"/>
  <c r="F111" i="4"/>
  <c r="E111" i="4"/>
  <c r="F110" i="4"/>
  <c r="E110" i="4"/>
  <c r="F109" i="4"/>
  <c r="E109" i="4"/>
  <c r="F108" i="4"/>
  <c r="E108" i="4"/>
  <c r="F107" i="4"/>
  <c r="E107" i="4"/>
  <c r="F106" i="4"/>
  <c r="E106" i="4"/>
  <c r="F105" i="4"/>
  <c r="E105" i="4"/>
  <c r="F104" i="4"/>
  <c r="E104" i="4"/>
  <c r="F103" i="4"/>
  <c r="E103" i="4"/>
  <c r="F102" i="4"/>
  <c r="E102" i="4"/>
  <c r="F101" i="4"/>
  <c r="E101" i="4"/>
  <c r="F100" i="4"/>
  <c r="E100" i="4"/>
  <c r="F99" i="4"/>
  <c r="E99" i="4"/>
  <c r="F98" i="4"/>
  <c r="E98" i="4"/>
  <c r="F97" i="4"/>
  <c r="E97" i="4"/>
  <c r="F96" i="4"/>
  <c r="E96" i="4"/>
  <c r="F95" i="4"/>
  <c r="E95" i="4"/>
  <c r="F94" i="4"/>
  <c r="E94" i="4"/>
  <c r="F93" i="4"/>
  <c r="E93" i="4"/>
  <c r="F92" i="4"/>
  <c r="E92" i="4"/>
  <c r="F91" i="4"/>
  <c r="E91" i="4"/>
  <c r="F90" i="4"/>
  <c r="E90" i="4"/>
  <c r="F89" i="4"/>
  <c r="E89" i="4"/>
  <c r="F88" i="4"/>
  <c r="E88" i="4"/>
  <c r="F87" i="4"/>
  <c r="E87" i="4"/>
  <c r="F86" i="4"/>
  <c r="E86" i="4"/>
  <c r="F85" i="4"/>
  <c r="E85" i="4"/>
  <c r="F84" i="4"/>
  <c r="E84" i="4"/>
  <c r="F83" i="4"/>
  <c r="E83" i="4"/>
  <c r="F82" i="4"/>
  <c r="E82" i="4"/>
  <c r="F81" i="4"/>
  <c r="E81" i="4"/>
  <c r="F80" i="4"/>
  <c r="E80" i="4"/>
  <c r="F79" i="4"/>
  <c r="E79" i="4"/>
  <c r="F78" i="4"/>
  <c r="E78" i="4"/>
  <c r="F77" i="4"/>
  <c r="E77" i="4"/>
  <c r="F76" i="4"/>
  <c r="E76" i="4"/>
  <c r="F75" i="4"/>
  <c r="E75" i="4"/>
  <c r="F74" i="4"/>
  <c r="E74" i="4"/>
  <c r="F73" i="4"/>
  <c r="E73" i="4"/>
  <c r="F72" i="4"/>
  <c r="E72" i="4"/>
  <c r="F71" i="4"/>
  <c r="E71" i="4"/>
  <c r="F70" i="4"/>
  <c r="E70" i="4"/>
  <c r="F69" i="4"/>
  <c r="E69" i="4"/>
  <c r="F68" i="4"/>
  <c r="E68" i="4"/>
  <c r="F67" i="4"/>
  <c r="E67" i="4"/>
  <c r="F66" i="4"/>
  <c r="E66" i="4"/>
  <c r="F65" i="4"/>
  <c r="E65" i="4"/>
  <c r="F64" i="4"/>
  <c r="E64" i="4"/>
  <c r="F63" i="4"/>
  <c r="E63" i="4"/>
  <c r="F62" i="4"/>
  <c r="E62" i="4"/>
  <c r="F61" i="4"/>
  <c r="E61" i="4"/>
  <c r="F60" i="4"/>
  <c r="E60" i="4"/>
  <c r="F59" i="4"/>
  <c r="E59" i="4"/>
  <c r="F58" i="4"/>
  <c r="E58" i="4"/>
  <c r="F57" i="4"/>
  <c r="E57" i="4"/>
  <c r="F56" i="4"/>
  <c r="E56" i="4"/>
  <c r="F55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8" i="4"/>
  <c r="E48" i="4"/>
  <c r="F47" i="4"/>
  <c r="E47" i="4"/>
  <c r="F46" i="4"/>
  <c r="E46" i="4"/>
  <c r="F45" i="4"/>
  <c r="E45" i="4"/>
  <c r="F44" i="4"/>
  <c r="E44" i="4"/>
  <c r="F43" i="4"/>
  <c r="E43" i="4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F6" i="4"/>
  <c r="E6" i="4"/>
  <c r="F5" i="4"/>
  <c r="E5" i="4"/>
  <c r="F4" i="4"/>
  <c r="E4" i="4"/>
  <c r="F3" i="4"/>
  <c r="E3" i="4"/>
  <c r="D6" i="4" l="1"/>
  <c r="D18" i="4"/>
  <c r="D26" i="4"/>
  <c r="D34" i="4"/>
  <c r="D3" i="4"/>
  <c r="D68" i="4"/>
  <c r="D7" i="4"/>
  <c r="D35" i="4"/>
  <c r="D67" i="4"/>
  <c r="D24" i="4"/>
  <c r="D32" i="4"/>
  <c r="D36" i="4"/>
  <c r="D76" i="4"/>
  <c r="D84" i="4"/>
  <c r="D88" i="4"/>
  <c r="D92" i="4"/>
  <c r="D96" i="4"/>
  <c r="D108" i="4"/>
  <c r="D112" i="4"/>
  <c r="D124" i="4"/>
  <c r="D128" i="4"/>
  <c r="D66" i="4"/>
  <c r="D57" i="4"/>
  <c r="D5" i="4"/>
  <c r="D9" i="4"/>
  <c r="D13" i="4"/>
  <c r="D17" i="4"/>
  <c r="D70" i="4"/>
  <c r="D116" i="4"/>
  <c r="D44" i="4"/>
  <c r="D120" i="4"/>
  <c r="D48" i="4"/>
  <c r="D49" i="4"/>
  <c r="D80" i="4"/>
  <c r="D4" i="4"/>
  <c r="D12" i="4"/>
  <c r="D19" i="4"/>
  <c r="D27" i="4"/>
  <c r="D55" i="4"/>
  <c r="D56" i="4"/>
  <c r="D100" i="4"/>
  <c r="D101" i="4"/>
  <c r="D132" i="4"/>
  <c r="D16" i="4"/>
  <c r="D20" i="4"/>
  <c r="D28" i="4"/>
  <c r="D104" i="4"/>
  <c r="D8" i="4"/>
  <c r="D10" i="4"/>
  <c r="D11" i="4"/>
  <c r="D30" i="4"/>
  <c r="D31" i="4"/>
  <c r="D46" i="4"/>
  <c r="D47" i="4"/>
  <c r="D64" i="4"/>
  <c r="D65" i="4"/>
  <c r="D85" i="4"/>
  <c r="D14" i="4"/>
  <c r="D15" i="4"/>
  <c r="D52" i="4"/>
  <c r="D54" i="4"/>
  <c r="D109" i="4"/>
  <c r="D125" i="4"/>
  <c r="D71" i="4"/>
  <c r="D21" i="4"/>
  <c r="D38" i="4"/>
  <c r="D39" i="4"/>
  <c r="D58" i="4"/>
  <c r="D72" i="4"/>
  <c r="D93" i="4"/>
  <c r="D40" i="4"/>
  <c r="D42" i="4"/>
  <c r="D43" i="4"/>
  <c r="D77" i="4"/>
  <c r="D117" i="4"/>
  <c r="D133" i="4"/>
  <c r="D29" i="4"/>
  <c r="D37" i="4"/>
  <c r="D45" i="4"/>
  <c r="D53" i="4"/>
  <c r="D59" i="4"/>
  <c r="D60" i="4"/>
  <c r="D69" i="4"/>
  <c r="D78" i="4"/>
  <c r="D79" i="4"/>
  <c r="D86" i="4"/>
  <c r="D87" i="4"/>
  <c r="D94" i="4"/>
  <c r="D95" i="4"/>
  <c r="D102" i="4"/>
  <c r="D103" i="4"/>
  <c r="D110" i="4"/>
  <c r="D111" i="4"/>
  <c r="D118" i="4"/>
  <c r="D119" i="4"/>
  <c r="D126" i="4"/>
  <c r="D127" i="4"/>
  <c r="D134" i="4"/>
  <c r="D135" i="4"/>
  <c r="D22" i="4"/>
  <c r="D23" i="4"/>
  <c r="D61" i="4"/>
  <c r="D62" i="4"/>
  <c r="D63" i="4"/>
  <c r="D73" i="4"/>
  <c r="D81" i="4"/>
  <c r="D89" i="4"/>
  <c r="D97" i="4"/>
  <c r="D105" i="4"/>
  <c r="D113" i="4"/>
  <c r="D121" i="4"/>
  <c r="D129" i="4"/>
  <c r="D25" i="4"/>
  <c r="D33" i="4"/>
  <c r="D41" i="4"/>
  <c r="D50" i="4"/>
  <c r="D51" i="4"/>
  <c r="D74" i="4"/>
  <c r="D75" i="4"/>
  <c r="D82" i="4"/>
  <c r="D83" i="4"/>
  <c r="D90" i="4"/>
  <c r="D91" i="4"/>
  <c r="D98" i="4"/>
  <c r="D99" i="4"/>
  <c r="D106" i="4"/>
  <c r="D107" i="4"/>
  <c r="D114" i="4"/>
  <c r="D115" i="4"/>
  <c r="D122" i="4"/>
  <c r="D123" i="4"/>
  <c r="D130" i="4"/>
  <c r="D131" i="4"/>
</calcChain>
</file>

<file path=xl/sharedStrings.xml><?xml version="1.0" encoding="utf-8"?>
<sst xmlns="http://schemas.openxmlformats.org/spreadsheetml/2006/main" count="1593" uniqueCount="542">
  <si>
    <t>Immagine Style</t>
  </si>
  <si>
    <t>Colore Immagine</t>
  </si>
  <si>
    <t>Codice Style</t>
  </si>
  <si>
    <t>Style</t>
  </si>
  <si>
    <t>Codice Materiale</t>
  </si>
  <si>
    <t>Materiale</t>
  </si>
  <si>
    <t>Codice Colore</t>
  </si>
  <si>
    <t>Colore</t>
  </si>
  <si>
    <t>Nota Colore</t>
  </si>
  <si>
    <t>107</t>
  </si>
  <si>
    <t>* NATURALE/NUDE</t>
  </si>
  <si>
    <t>* MALVA</t>
  </si>
  <si>
    <t>500</t>
  </si>
  <si>
    <t>* ROSSO</t>
  </si>
  <si>
    <t>PU</t>
  </si>
  <si>
    <t>000</t>
  </si>
  <si>
    <t>110</t>
  </si>
  <si>
    <t>* AVORIO</t>
  </si>
  <si>
    <t>* FANTASY COLOR</t>
  </si>
  <si>
    <t>201</t>
  </si>
  <si>
    <t>10A</t>
  </si>
  <si>
    <t>00A</t>
  </si>
  <si>
    <t>20A</t>
  </si>
  <si>
    <t>VITELLO BOTTALATO</t>
  </si>
  <si>
    <t>VITELLO+CROCO PU+LIZARD PU</t>
  </si>
  <si>
    <t>SKU</t>
  </si>
  <si>
    <t>STYLE+ MAT</t>
  </si>
  <si>
    <t>DIMENSIONI</t>
  </si>
  <si>
    <t>UPPER/BODY</t>
  </si>
  <si>
    <t>LINING</t>
  </si>
  <si>
    <t>PESO</t>
  </si>
  <si>
    <t>MADE IN</t>
  </si>
  <si>
    <t>NOMENCALUTRA</t>
  </si>
  <si>
    <t>EAN 12</t>
  </si>
  <si>
    <t>EAN 13</t>
  </si>
  <si>
    <t>BORSA</t>
  </si>
  <si>
    <t>* MOSTARDA</t>
  </si>
  <si>
    <t>PU+PU</t>
  </si>
  <si>
    <t>PLAIN PU</t>
  </si>
  <si>
    <t>60A</t>
  </si>
  <si>
    <t>GRAINED PU+GRAINED PU</t>
  </si>
  <si>
    <t>VITELLO PEBBLE+VITELLO STAMPA PITONE</t>
  </si>
  <si>
    <t>BAG</t>
  </si>
  <si>
    <t>TROUSSE</t>
  </si>
  <si>
    <t>JC4000PP0FLA0850</t>
  </si>
  <si>
    <t>JC4000PP1FLA0604</t>
  </si>
  <si>
    <t>JC4000PP1FLA0707</t>
  </si>
  <si>
    <t>JC4000PP1FLA0858</t>
  </si>
  <si>
    <t>JC4001PP1FLA0650</t>
  </si>
  <si>
    <t>JC4004PP0FLA0209</t>
  </si>
  <si>
    <t>JC4004PP1FLA0707</t>
  </si>
  <si>
    <t>JC4005PP1FLA0110</t>
  </si>
  <si>
    <t>JC4005PP1FLA0500</t>
  </si>
  <si>
    <t>JC4005PP1FLA0707</t>
  </si>
  <si>
    <t>JC4006PP1FLA0707</t>
  </si>
  <si>
    <t>JC4006PP1FLA0858</t>
  </si>
  <si>
    <t>JC4011PP1FLA0858</t>
  </si>
  <si>
    <t>JC4013PP1FLA0707</t>
  </si>
  <si>
    <t>JC4015PP1FLA0107</t>
  </si>
  <si>
    <t>JC4015PP1FLA0500</t>
  </si>
  <si>
    <t>JC4015PP1FLA0707</t>
  </si>
  <si>
    <t>JC4016PP1FLA0500</t>
  </si>
  <si>
    <t>JC4016PP1FLA0604</t>
  </si>
  <si>
    <t>JC4018PP1FLA0107</t>
  </si>
  <si>
    <t>JC4018PP1FLA0500</t>
  </si>
  <si>
    <t>JC4018PP1FLA0650</t>
  </si>
  <si>
    <t>JC4018PP1FLA0707</t>
  </si>
  <si>
    <t>JC4021PP1FLA0707</t>
  </si>
  <si>
    <t>JC4022PP1FLA0000</t>
  </si>
  <si>
    <t>JC4022PP1FLA0110</t>
  </si>
  <si>
    <t>JC4022PP1FLA0500</t>
  </si>
  <si>
    <t>JC4022PP1FLA0707</t>
  </si>
  <si>
    <t>JC4022PP1FLA0858</t>
  </si>
  <si>
    <t>JC4023PP1FLA0707</t>
  </si>
  <si>
    <t>JC4024PP1FLA0601</t>
  </si>
  <si>
    <t>JC4024PP1FLA0707</t>
  </si>
  <si>
    <t>JC4025PP1FLA0000</t>
  </si>
  <si>
    <t>JC4025PP1FLA0707</t>
  </si>
  <si>
    <t>JC4025PP1FLA0902</t>
  </si>
  <si>
    <t>JC4027PP1FLA0000</t>
  </si>
  <si>
    <t>JC4028PP1FLA0902</t>
  </si>
  <si>
    <t>JC4030PP1FLB0500</t>
  </si>
  <si>
    <t>JC4033PP1FLB0707</t>
  </si>
  <si>
    <t>JC4034PP1FLB0707</t>
  </si>
  <si>
    <t>JC4041PP1FLD0707</t>
  </si>
  <si>
    <t>JC4043PP1FLD0707</t>
  </si>
  <si>
    <t>JC4070PP1FLF0201</t>
  </si>
  <si>
    <t>JC4074PP1FLC0604</t>
  </si>
  <si>
    <t>JC4075PP1FLC0500</t>
  </si>
  <si>
    <t>JC4089PP1FLZ0500</t>
  </si>
  <si>
    <t>JC4089PP1FLZ0858</t>
  </si>
  <si>
    <t>JC4096PP0FLM0601</t>
  </si>
  <si>
    <t>JC4096PP1FLM0902</t>
  </si>
  <si>
    <t>JC4105PP1FLJ020A</t>
  </si>
  <si>
    <t>JC4118PP1FLT0107</t>
  </si>
  <si>
    <t>JC4118PP1FLT0858</t>
  </si>
  <si>
    <t>JC4120PP1FLT0107</t>
  </si>
  <si>
    <t>JC4120PP1FLT0500</t>
  </si>
  <si>
    <t>JC4120PP1FLT0858</t>
  </si>
  <si>
    <t>JC4135PP1FLA0604</t>
  </si>
  <si>
    <t>JC4141PP1FLR0604</t>
  </si>
  <si>
    <t>JC4141PP1FLR0707</t>
  </si>
  <si>
    <t>JC4143PP1FLR0110</t>
  </si>
  <si>
    <t>JC4143PP1FLR0604</t>
  </si>
  <si>
    <t>JC4143PP1FLR0707</t>
  </si>
  <si>
    <t>JC4144PP1FLR0110</t>
  </si>
  <si>
    <t>JC4197PP1FLK0707</t>
  </si>
  <si>
    <t>JC4198PP1FLK0500</t>
  </si>
  <si>
    <t>JC4198PP1FLK0707</t>
  </si>
  <si>
    <t>JC4199PP1FLK0500</t>
  </si>
  <si>
    <t>JC4313PP0FLA0000</t>
  </si>
  <si>
    <t>JC4313PP0FLA0120</t>
  </si>
  <si>
    <t>JC4313PP0FLA0850</t>
  </si>
  <si>
    <t>JC4314PP0FLA0602</t>
  </si>
  <si>
    <t>JC4314PP0FLA0850</t>
  </si>
  <si>
    <t>JC4320PP0FLA0500</t>
  </si>
  <si>
    <t>JC4320PP0FLA0750</t>
  </si>
  <si>
    <t>JC4322PP0FLA0651</t>
  </si>
  <si>
    <t>JC4341PP0FKD0601</t>
  </si>
  <si>
    <t>JC4342PP0FKD0750</t>
  </si>
  <si>
    <t>JC4352PP0FKE0000</t>
  </si>
  <si>
    <t>JC4352PP0FKE0500</t>
  </si>
  <si>
    <t>JC4360PP0FKG0000</t>
  </si>
  <si>
    <t>JC4360PP0FKG0500</t>
  </si>
  <si>
    <t>JC4365PP0FKG0000</t>
  </si>
  <si>
    <t>JC4367PP0FKH100B</t>
  </si>
  <si>
    <t>JC4367PP0FKH112A</t>
  </si>
  <si>
    <t>JC4369PP0FKH112A</t>
  </si>
  <si>
    <t>JC4371PP0FKH100A</t>
  </si>
  <si>
    <t>JC4371PP0FKH100C</t>
  </si>
  <si>
    <t>JC4371PP0FKH112A</t>
  </si>
  <si>
    <t>JC4372PP0FKH100C</t>
  </si>
  <si>
    <t>JC4372PP0FKH112A</t>
  </si>
  <si>
    <t>JC4397PP0FKP0209</t>
  </si>
  <si>
    <t>JC4397PP0FKP0500</t>
  </si>
  <si>
    <t>JC4397PP0FKP0602</t>
  </si>
  <si>
    <t>JC4399PP0FKP0209</t>
  </si>
  <si>
    <t>JC4399PP0FKP0500</t>
  </si>
  <si>
    <t>JC4399PP0FKP0602</t>
  </si>
  <si>
    <t>JC4400PP0FKP0209</t>
  </si>
  <si>
    <t>JC4400PP0FKP0602</t>
  </si>
  <si>
    <t>JC4401PP0FKP0500</t>
  </si>
  <si>
    <t>JC4401PP0FKP0602</t>
  </si>
  <si>
    <t>JC4402PP0FKP0209</t>
  </si>
  <si>
    <t>JC4402PP0FKP0500</t>
  </si>
  <si>
    <t>JC4403PP0FKP0602</t>
  </si>
  <si>
    <t>JC4404PP0FKP0500</t>
  </si>
  <si>
    <t>JC4405PP0FKP0500</t>
  </si>
  <si>
    <t>JC4406PP0FKP0500</t>
  </si>
  <si>
    <t>JC4415PP0FKR0000</t>
  </si>
  <si>
    <t>JC4420PP0FKR0120</t>
  </si>
  <si>
    <t>JC4420PP0FKR0500</t>
  </si>
  <si>
    <t>JC4421PP0FKR0500</t>
  </si>
  <si>
    <t>JC4421PP0FKR0850</t>
  </si>
  <si>
    <t>JC5600PP0FLA0651</t>
  </si>
  <si>
    <t>JC5600PP1FLA0858</t>
  </si>
  <si>
    <t>JC5605PP0FLA0209</t>
  </si>
  <si>
    <t>JC5605PP1FLA0707</t>
  </si>
  <si>
    <t>JC5605PP1FLA0858</t>
  </si>
  <si>
    <t>JC5606PP0FLA0209</t>
  </si>
  <si>
    <t>JC5606PP0FLA0850</t>
  </si>
  <si>
    <t>JC5606PP1FLA0604</t>
  </si>
  <si>
    <t>JC5606PP1FLA0858</t>
  </si>
  <si>
    <t>JC5611PP1FLJ060A</t>
  </si>
  <si>
    <t>JC5662PP1FLC0201</t>
  </si>
  <si>
    <t>JC5680PP0FLA0209</t>
  </si>
  <si>
    <t>JC5680PP0FLA0602</t>
  </si>
  <si>
    <t>JC5680PP0FLA0850</t>
  </si>
  <si>
    <t>JC5680PP1FLA0107</t>
  </si>
  <si>
    <t>JC5680PP1FLA0604</t>
  </si>
  <si>
    <t>JC5681PP1FLA0707</t>
  </si>
  <si>
    <t>JC5681PP1FLA0858</t>
  </si>
  <si>
    <t>JC5682PP1FLA0500</t>
  </si>
  <si>
    <t>JC5682PP1FLA0707</t>
  </si>
  <si>
    <t>JC5682PP1FLA0901</t>
  </si>
  <si>
    <t>JC5720PP0FKU0500</t>
  </si>
  <si>
    <t>JC5722PP0FKD0850</t>
  </si>
  <si>
    <t>209</t>
  </si>
  <si>
    <t>602</t>
  </si>
  <si>
    <t>651</t>
  </si>
  <si>
    <t>750</t>
  </si>
  <si>
    <t>850</t>
  </si>
  <si>
    <t>604</t>
  </si>
  <si>
    <t>707</t>
  </si>
  <si>
    <t>858</t>
  </si>
  <si>
    <t>650</t>
  </si>
  <si>
    <t>601</t>
  </si>
  <si>
    <t>901</t>
  </si>
  <si>
    <t>902</t>
  </si>
  <si>
    <t>120</t>
  </si>
  <si>
    <t>00B</t>
  </si>
  <si>
    <t>00C</t>
  </si>
  <si>
    <t>12A</t>
  </si>
  <si>
    <t>BORSA QUILTED PU VERDE</t>
  </si>
  <si>
    <t>BORSA QUILTED PU NUDE</t>
  </si>
  <si>
    <t>BORSA QUILTED PU FUXIA</t>
  </si>
  <si>
    <t>BORSA QUILTED PU DENIM</t>
  </si>
  <si>
    <t>BORSA QUILTED PU BOTTIGLIA</t>
  </si>
  <si>
    <t>BORSA QUILTED PU VIOLA</t>
  </si>
  <si>
    <t>BORSA QUILTED BAG PU TAUPE</t>
  </si>
  <si>
    <t>BORSA QUILTED PU NERO</t>
  </si>
  <si>
    <t>BORSA QUILTED PU AVORIO</t>
  </si>
  <si>
    <t>BORSA QUILTED PU ROSSO</t>
  </si>
  <si>
    <t>BORSA CHUNKY CHAIN QUILTING NERO</t>
  </si>
  <si>
    <t>BORSA CHUNKY CHAIN QUILTING CIPRIA</t>
  </si>
  <si>
    <t>BORSA CHUNKY CHAIN QUILTING DENIM</t>
  </si>
  <si>
    <t>BORSA CHUNKY CHAIN QUILTING ARGENTO</t>
  </si>
  <si>
    <t>BORSA PU AVORIO</t>
  </si>
  <si>
    <t>BORSA PU ROSSO</t>
  </si>
  <si>
    <t>BORSA PU DENIM</t>
  </si>
  <si>
    <t>BORSA PU EMBOSSED DENIM</t>
  </si>
  <si>
    <t>BORSA PU ST.CROCO CAMMELLO</t>
  </si>
  <si>
    <t>BORSA PU FUXIA</t>
  </si>
  <si>
    <t>BORSA PU BOTTIGLIA</t>
  </si>
  <si>
    <t>BORSA PU CIPRIA</t>
  </si>
  <si>
    <t>BORSA PU ARGENTO</t>
  </si>
  <si>
    <t>BORSA BONDED PU CAMMELLO</t>
  </si>
  <si>
    <t>BORSA SOFT PU NUDE</t>
  </si>
  <si>
    <t>BORSA SOFT PU ROSSO</t>
  </si>
  <si>
    <t>BORSA SOFT PU BOTTIGLIA</t>
  </si>
  <si>
    <t>BORSA QUILTED  PU FUXIA</t>
  </si>
  <si>
    <t>BORSA QUILTED BAG PU NERO</t>
  </si>
  <si>
    <t>BORSA QUILTED BAG PU VERDE</t>
  </si>
  <si>
    <t>BORSA QUILTED BAG PU GLICINE</t>
  </si>
  <si>
    <t>BORSA QUILTED BAG PU BLU</t>
  </si>
  <si>
    <t>BORSA QUILTED BAG PU LILLA</t>
  </si>
  <si>
    <t>BORSA QUILTED BAG PU ROSSO</t>
  </si>
  <si>
    <t>BORSA EYELETS PU CIPRIA</t>
  </si>
  <si>
    <t>BORSA EYELETS PU BLU</t>
  </si>
  <si>
    <t>BORSA LUCILLE PU NERO</t>
  </si>
  <si>
    <t>BORSA LUCILLE PU ROSSO</t>
  </si>
  <si>
    <t>BORSA SIMPLE HOOP PU NERO</t>
  </si>
  <si>
    <t>BORSA SIMPLE HOOP PU ROSSO</t>
  </si>
  <si>
    <t>BORSA SAFETY BAG PU NERO+BIANCO</t>
  </si>
  <si>
    <t>BORSA SAFETY BAG PU NERO+FUCSIA</t>
  </si>
  <si>
    <t>BORSA SAFETY BAG PU BIANCO+NERO</t>
  </si>
  <si>
    <t>BORSA RECTANGULAR PLAQUE PU TAUPE</t>
  </si>
  <si>
    <t>BORSA RECTANGULAR PLAQUE PU ROSSO</t>
  </si>
  <si>
    <t>BORSA RECTANGULAR PLAQUE PU GLICINE</t>
  </si>
  <si>
    <t>PORTAFOGLI QUILTED PU TAUPE</t>
  </si>
  <si>
    <t>PORTAFOGLI QUILTED PU LILLA</t>
  </si>
  <si>
    <t>PORTAFOGLI QUILTED PU VERDE</t>
  </si>
  <si>
    <t>PORTAF.QUILTED PU NUDE</t>
  </si>
  <si>
    <t>PORTAF.QUILTED PU DENIM</t>
  </si>
  <si>
    <t>PORTAF.QUILTED PU BOTTIGLIA</t>
  </si>
  <si>
    <t>PORTAFOGLI QUILTED SLG PU TAUPE</t>
  </si>
  <si>
    <t>PORTAF.QUILTED PU FUXIA</t>
  </si>
  <si>
    <t>PORTAFOGLI QUILTED SLG PU VERDE</t>
  </si>
  <si>
    <t>PORTAFOGLI BONDED PU FUXIA</t>
  </si>
  <si>
    <t>PORTAFOGLI PU CAMMELLO</t>
  </si>
  <si>
    <t>PORTAFOGLI QUILTED PU GLICINE</t>
  </si>
  <si>
    <t>PORTAFOGLI QUILTED PU ROSSO</t>
  </si>
  <si>
    <t>PORTAFOGLI QUILTED PU DENIM</t>
  </si>
  <si>
    <t>PORTAFOGLI QUILTED PU ORO</t>
  </si>
  <si>
    <t>PORTAF.GEMELLI SLG VIT.ROSSO</t>
  </si>
  <si>
    <t>PORTAF.EYELETS SLG PU VERDE</t>
  </si>
  <si>
    <t xml:space="preserve"> QUILTED PU TAUPE</t>
  </si>
  <si>
    <t xml:space="preserve"> QUILTED PU LILLA</t>
  </si>
  <si>
    <t xml:space="preserve"> QUILTED PU FUXIA</t>
  </si>
  <si>
    <t xml:space="preserve"> QUILTED PU DENIM</t>
  </si>
  <si>
    <t xml:space="preserve"> QUILTED PU VIOLA</t>
  </si>
  <si>
    <t xml:space="preserve"> QUILTED PU ROSSO</t>
  </si>
  <si>
    <t>PU EMBOSSED DENIM</t>
  </si>
  <si>
    <t>QUILTED  PU FUXIA</t>
  </si>
  <si>
    <t xml:space="preserve"> LUCILLE PU ROSSO</t>
  </si>
  <si>
    <t>PLAQUE PU GLICINE</t>
  </si>
  <si>
    <t>QUILTED PU GLICINE</t>
  </si>
  <si>
    <t>QUILTED PU NUDE</t>
  </si>
  <si>
    <t>QUILTED  PU TAUPE</t>
  </si>
  <si>
    <t xml:space="preserve"> QUILTED PU NERO</t>
  </si>
  <si>
    <t xml:space="preserve"> QUILTED PU NUDE</t>
  </si>
  <si>
    <t xml:space="preserve"> PU CAMMELLO</t>
  </si>
  <si>
    <t xml:space="preserve"> PU ROSSO</t>
  </si>
  <si>
    <t xml:space="preserve"> PU DENIM</t>
  </si>
  <si>
    <t xml:space="preserve"> PU FUXIA</t>
  </si>
  <si>
    <t>BONDED PU CAMMELLO</t>
  </si>
  <si>
    <t xml:space="preserve"> SOFT PU NUDE</t>
  </si>
  <si>
    <t xml:space="preserve"> SOFT PU ROSSO</t>
  </si>
  <si>
    <t xml:space="preserve"> LUCILLE PU NERO</t>
  </si>
  <si>
    <t>SIMPLE HOOP PU NERO</t>
  </si>
  <si>
    <t>SIMPLE HOOP PU ROSSO</t>
  </si>
  <si>
    <t>QUILTED  PU NERO</t>
  </si>
  <si>
    <t>QUILTED  PU ROSSO</t>
  </si>
  <si>
    <t>UIQUILTED  PU BLU</t>
  </si>
  <si>
    <t>QUILTED PU BOTTILIA</t>
  </si>
  <si>
    <t>CHUNKY CHIN QUILTIN NERO</t>
  </si>
  <si>
    <t>CHUNKY CHIN QUILTIN DENIM</t>
  </si>
  <si>
    <t xml:space="preserve"> PU BOTTILIA</t>
  </si>
  <si>
    <t>SOFT PU BOTTILIA</t>
  </si>
  <si>
    <t xml:space="preserve"> PU NERO+BIANCO</t>
  </si>
  <si>
    <t xml:space="preserve"> PU BIANCO+NERO</t>
  </si>
  <si>
    <t>PU NERO+FUCSIA</t>
  </si>
  <si>
    <t>CHUNKY CHIN QUILTIN CIPIA</t>
  </si>
  <si>
    <t>CHUNKY CHIN QUILTIN AENTO</t>
  </si>
  <si>
    <t>CHUNKY CHIN  QUILTIN AENTO</t>
  </si>
  <si>
    <t xml:space="preserve"> PU AVOIO</t>
  </si>
  <si>
    <t xml:space="preserve"> PU CIPIA</t>
  </si>
  <si>
    <t xml:space="preserve"> PU AENTO</t>
  </si>
  <si>
    <t>QUILTED  PU VEDE</t>
  </si>
  <si>
    <t xml:space="preserve"> PU NERO+VEDE</t>
  </si>
  <si>
    <t xml:space="preserve"> PLAQUE PU TAUPE</t>
  </si>
  <si>
    <t xml:space="preserve"> PLAQUE PU ROSSO</t>
  </si>
  <si>
    <t>QUILTED  PU LILLA</t>
  </si>
  <si>
    <t>SOFT PASOFT PADDINGG PU NERO</t>
  </si>
  <si>
    <t>BORSA SOFT PASOFT PADDINGG PU NERO</t>
  </si>
  <si>
    <t>BORSA SOFT PASOFT PADDINGG PU ROSSO</t>
  </si>
  <si>
    <t>BORSA SOFT PASOFT PADDINGG PU VERDE</t>
  </si>
  <si>
    <t xml:space="preserve"> SOFT PADDING PU ROSSO</t>
  </si>
  <si>
    <t xml:space="preserve"> SOFT  PADDING PU VEDE</t>
  </si>
  <si>
    <t xml:space="preserve"> SOFT  PADDING PU ROSSO</t>
  </si>
  <si>
    <t xml:space="preserve"> QUILTED PU VEDE</t>
  </si>
  <si>
    <t>QUILTED PU AVOIO</t>
  </si>
  <si>
    <t>PORTAFOGLIO</t>
  </si>
  <si>
    <t>QUILTED PU DENIM</t>
  </si>
  <si>
    <t>QUILTED PU FUXIA</t>
  </si>
  <si>
    <t>QUILTED SLG PU TAUPE</t>
  </si>
  <si>
    <t>BONDED PU FUXIA</t>
  </si>
  <si>
    <t>PU STCOCO CAMMELLO</t>
  </si>
  <si>
    <t xml:space="preserve"> QUILTED PU OO</t>
  </si>
  <si>
    <t>QUILTED SLGG PU TAUPE</t>
  </si>
  <si>
    <t>QUILTED SLGG PU VEDE</t>
  </si>
  <si>
    <t xml:space="preserve"> SLG VITROSSO</t>
  </si>
  <si>
    <t>EY PU CIPIA</t>
  </si>
  <si>
    <t xml:space="preserve"> EY PU BLU</t>
  </si>
  <si>
    <t xml:space="preserve"> SLG PU VEDE</t>
  </si>
  <si>
    <t>GLICINE</t>
  </si>
  <si>
    <t xml:space="preserve">  BLU</t>
  </si>
  <si>
    <t xml:space="preserve"> NUDE</t>
  </si>
  <si>
    <t xml:space="preserve"> NERO</t>
  </si>
  <si>
    <t xml:space="preserve"> LILLA</t>
  </si>
  <si>
    <t xml:space="preserve"> DENIM</t>
  </si>
  <si>
    <t xml:space="preserve"> VIOLA</t>
  </si>
  <si>
    <t xml:space="preserve"> ROSSO</t>
  </si>
  <si>
    <t xml:space="preserve"> VERDE</t>
  </si>
  <si>
    <t xml:space="preserve"> FUXIA</t>
  </si>
  <si>
    <t>BOTTIGLIA</t>
  </si>
  <si>
    <t xml:space="preserve"> TAUPE</t>
  </si>
  <si>
    <t xml:space="preserve"> AVORIO</t>
  </si>
  <si>
    <t>NERO</t>
  </si>
  <si>
    <t>CIPRIA</t>
  </si>
  <si>
    <t>ARGENTO</t>
  </si>
  <si>
    <t>CAMMELLO</t>
  </si>
  <si>
    <t>DENIM</t>
  </si>
  <si>
    <t xml:space="preserve"> CIPRIA</t>
  </si>
  <si>
    <t xml:space="preserve"> ARGENTO</t>
  </si>
  <si>
    <t>OFFWHITE</t>
  </si>
  <si>
    <t>NERO +FUCSIA</t>
  </si>
  <si>
    <t>BORSA SAFETY BAG PU NENERO + VERDE</t>
  </si>
  <si>
    <t>NERO + VERDE</t>
  </si>
  <si>
    <t>NERO + BIANCO</t>
  </si>
  <si>
    <t>QUILTED PU OOFFWHITE</t>
  </si>
  <si>
    <t>OOFFWHITE</t>
  </si>
  <si>
    <t>BORSA QUILTED BAG PU OOFFWHITE</t>
  </si>
  <si>
    <t>SOFT PADDING PU OOFFWHITE</t>
  </si>
  <si>
    <t>BORSA SOFT PASOFT PADDINGG PU OOFFWHITE</t>
  </si>
  <si>
    <t>ORO</t>
  </si>
  <si>
    <t>VIT.ROSSO</t>
  </si>
  <si>
    <t>JC4169PP1DLF0607</t>
  </si>
  <si>
    <t>JC4169PP1DLF0</t>
  </si>
  <si>
    <t>JC4169PP1D</t>
  </si>
  <si>
    <t>LF0</t>
  </si>
  <si>
    <t>607</t>
  </si>
  <si>
    <t>PU MALVA PU MALVA</t>
  </si>
  <si>
    <t>JC4202PP1DLK0500</t>
  </si>
  <si>
    <t>JC4202PP1DLK0</t>
  </si>
  <si>
    <t>JC4202PP1D</t>
  </si>
  <si>
    <t>LK0</t>
  </si>
  <si>
    <t>PU ROSSO PU ROSSO</t>
  </si>
  <si>
    <t>PU AVORIO PU AVORIO</t>
  </si>
  <si>
    <t>JC4224PP1DLN0607</t>
  </si>
  <si>
    <t>JC4224PP1DLN0</t>
  </si>
  <si>
    <t>JC4224PP1D</t>
  </si>
  <si>
    <t>LN0</t>
  </si>
  <si>
    <t>VITELLO BOTTALATO MALVA VITELLO BOTTALATO MALVA</t>
  </si>
  <si>
    <t>JC4227PP1DLO0107</t>
  </si>
  <si>
    <t>JC4227PP1DLO0</t>
  </si>
  <si>
    <t>JC4227PP1D</t>
  </si>
  <si>
    <t>LO0</t>
  </si>
  <si>
    <t>VITELLO BOTTALATO NATURALE VITELLO BOTTALATO NATURALE</t>
  </si>
  <si>
    <t>JC4227PP1DLO0500</t>
  </si>
  <si>
    <t>VITELLO BOTTALATO ROSSO VITELLO BOTTALATO ROSSO</t>
  </si>
  <si>
    <t>JC4228PP1DLO0107</t>
  </si>
  <si>
    <t>JC4228PP1DLO0</t>
  </si>
  <si>
    <t>JC4228PP1D</t>
  </si>
  <si>
    <t>JC4229PP1DLO0</t>
  </si>
  <si>
    <t>JC4229PP1D</t>
  </si>
  <si>
    <t>JC4229PP1DLO0500</t>
  </si>
  <si>
    <t>JC4230PP1DLO0107</t>
  </si>
  <si>
    <t>JC4230PP1DLO0</t>
  </si>
  <si>
    <t>JC4230PP1D</t>
  </si>
  <si>
    <t>LP1</t>
  </si>
  <si>
    <t>11A</t>
  </si>
  <si>
    <t>VITELLO AVORIO-CROCO PU NERO-LIZARD PU ROSSO VITELLO AVORIO-CROCO PU NERO-LIZARD PU ROSSO</t>
  </si>
  <si>
    <t>JC4234PP1DLP111A</t>
  </si>
  <si>
    <t>JC4234PP1DLP1</t>
  </si>
  <si>
    <t>JC4234PP1D</t>
  </si>
  <si>
    <t>JC5306PP1DLF0607</t>
  </si>
  <si>
    <t>JC5306PP1DLF0</t>
  </si>
  <si>
    <t>JC5306PP1D</t>
  </si>
  <si>
    <t>JC5308PP1DLF0607</t>
  </si>
  <si>
    <t>JC5308PP1DLF0</t>
  </si>
  <si>
    <t>JC5308PP1D</t>
  </si>
  <si>
    <t>410</t>
  </si>
  <si>
    <t>PU MOSTARDA PU MOSTARDA</t>
  </si>
  <si>
    <t>JC4259PP0DKE110A</t>
  </si>
  <si>
    <t>JC4259PP0DKE1</t>
  </si>
  <si>
    <t>JC4259PP0D</t>
  </si>
  <si>
    <t>KE1</t>
  </si>
  <si>
    <t>PU BIANCO-PU ROSSO PU BIANCO-PU ROSSO</t>
  </si>
  <si>
    <t>JC4278PP0DKH0110</t>
  </si>
  <si>
    <t>JC4278PP0DKH0</t>
  </si>
  <si>
    <t>JC4278PP0D</t>
  </si>
  <si>
    <t>KH0</t>
  </si>
  <si>
    <t>PLAIN PU AVORIO PLAIN PU AVORIO</t>
  </si>
  <si>
    <t>JC4280PP0DKI0110</t>
  </si>
  <si>
    <t>JC4280PP0DKI0</t>
  </si>
  <si>
    <t>JC4280PP0D</t>
  </si>
  <si>
    <t>KI0</t>
  </si>
  <si>
    <t>JC4283PP0DKI0110</t>
  </si>
  <si>
    <t>JC4283PP0DKI0</t>
  </si>
  <si>
    <t>JC4283PP0D</t>
  </si>
  <si>
    <t>JC4312PP0DKO0410</t>
  </si>
  <si>
    <t>JC4312PP0DKO0</t>
  </si>
  <si>
    <t>JC4312PP0D</t>
  </si>
  <si>
    <t>KO0</t>
  </si>
  <si>
    <t>JC4313PP0DKO0410</t>
  </si>
  <si>
    <t>JC4313PP0DKO0</t>
  </si>
  <si>
    <t>JC4313PP0D</t>
  </si>
  <si>
    <t>JC4319PP0DKP130A</t>
  </si>
  <si>
    <t>JC4319PP0DKP1</t>
  </si>
  <si>
    <t>JC4319PP0D</t>
  </si>
  <si>
    <t>KP1</t>
  </si>
  <si>
    <t>30A</t>
  </si>
  <si>
    <t>GRAINED PU MARRONE-GRAINED PU AVORIO GRAINED PU MARRONE-GRAINED PU AVORIO</t>
  </si>
  <si>
    <t>JC4330PP0DKQ100A</t>
  </si>
  <si>
    <t>JC4330PP0DKQ1</t>
  </si>
  <si>
    <t>JC4330PP0D</t>
  </si>
  <si>
    <t>KQ1</t>
  </si>
  <si>
    <t>VITELLO PEBBLE NERO-VITELLO STAMPA PITONE VITELLO PEBBLE NERO-VITELLO STAMPA PITONE</t>
  </si>
  <si>
    <t>JC4330PP0DKQ120A</t>
  </si>
  <si>
    <t>VITELLO PEBBLE CUOIO-VITELLO STAMPA PITONE VITELLO PEBBLE CUOIO-VITELLO STAMPA PITONE</t>
  </si>
  <si>
    <t>JC4332PP0DKQ1</t>
  </si>
  <si>
    <t>JC4332PP0D</t>
  </si>
  <si>
    <t>JC4332PP0DKQ120A</t>
  </si>
  <si>
    <t>JC4333PP0DKQ120A</t>
  </si>
  <si>
    <t>JC4333PP0DKQ1</t>
  </si>
  <si>
    <t>JC4333PP0D</t>
  </si>
  <si>
    <t>100%PU</t>
  </si>
  <si>
    <t>100%VL</t>
  </si>
  <si>
    <t>100%PL</t>
  </si>
  <si>
    <t>MM</t>
  </si>
  <si>
    <t>CN</t>
  </si>
  <si>
    <t>32X31X11</t>
  </si>
  <si>
    <t>16X35X10</t>
  </si>
  <si>
    <t>25X40X9</t>
  </si>
  <si>
    <t>30X40X10</t>
  </si>
  <si>
    <t>21X24X10</t>
  </si>
  <si>
    <t>21X23X13</t>
  </si>
  <si>
    <t>15X26X8,5</t>
  </si>
  <si>
    <t>25X37X10</t>
  </si>
  <si>
    <t>9X14X7,5</t>
  </si>
  <si>
    <t>13X20X7</t>
  </si>
  <si>
    <t>18X36X9</t>
  </si>
  <si>
    <t>14X25X13</t>
  </si>
  <si>
    <t>26X29X10</t>
  </si>
  <si>
    <t>26X37X10</t>
  </si>
  <si>
    <t>15X23X6</t>
  </si>
  <si>
    <t>28X41X12</t>
  </si>
  <si>
    <t>33X28X14</t>
  </si>
  <si>
    <t>26X38X12</t>
  </si>
  <si>
    <t>18X26X7</t>
  </si>
  <si>
    <t>25X21X15</t>
  </si>
  <si>
    <t>14X22X7</t>
  </si>
  <si>
    <t>19X26X9</t>
  </si>
  <si>
    <t>33X24X13</t>
  </si>
  <si>
    <t>22X28X8</t>
  </si>
  <si>
    <t>15X24X10</t>
  </si>
  <si>
    <t>27X36X11</t>
  </si>
  <si>
    <t>21X26X13</t>
  </si>
  <si>
    <t>18X24X4</t>
  </si>
  <si>
    <t>18X21X10</t>
  </si>
  <si>
    <t>15X19X4</t>
  </si>
  <si>
    <t>23X31X13</t>
  </si>
  <si>
    <t>22X19X9</t>
  </si>
  <si>
    <t>23X23X14</t>
  </si>
  <si>
    <t>24X29X12</t>
  </si>
  <si>
    <t>20X24X11</t>
  </si>
  <si>
    <t>24X31X13</t>
  </si>
  <si>
    <t>16X26X11</t>
  </si>
  <si>
    <t>19X25X10</t>
  </si>
  <si>
    <t>14X20X8</t>
  </si>
  <si>
    <t>28X24X13</t>
  </si>
  <si>
    <t>15X21X8</t>
  </si>
  <si>
    <t>23X24X16</t>
  </si>
  <si>
    <t>17X27X11</t>
  </si>
  <si>
    <t>25X17X7</t>
  </si>
  <si>
    <t>22X23X13</t>
  </si>
  <si>
    <t>13X22X6</t>
  </si>
  <si>
    <t>25X31X11</t>
  </si>
  <si>
    <t>17X24X8</t>
  </si>
  <si>
    <t>25X30X9</t>
  </si>
  <si>
    <t>16X26X9</t>
  </si>
  <si>
    <t>23X30X14</t>
  </si>
  <si>
    <t>25X29X8</t>
  </si>
  <si>
    <t>26X34X11</t>
  </si>
  <si>
    <t>15X25X9</t>
  </si>
  <si>
    <t>24X36X10</t>
  </si>
  <si>
    <t>12X19X7</t>
  </si>
  <si>
    <t>21X25X9</t>
  </si>
  <si>
    <t>26X39X15</t>
  </si>
  <si>
    <t>18X21X8</t>
  </si>
  <si>
    <t>20X33X11</t>
  </si>
  <si>
    <t>17X26X10</t>
  </si>
  <si>
    <t>26X31X15</t>
  </si>
  <si>
    <t>17X28X10</t>
  </si>
  <si>
    <t>16X24X7</t>
  </si>
  <si>
    <t>17X29X10</t>
  </si>
  <si>
    <t>23X36X16</t>
  </si>
  <si>
    <t>40X33X15</t>
  </si>
  <si>
    <t>11X18X7</t>
  </si>
  <si>
    <t>26X27X16</t>
  </si>
  <si>
    <t>16X20X9</t>
  </si>
  <si>
    <t>15X27X10</t>
  </si>
  <si>
    <t>22X31X14</t>
  </si>
  <si>
    <t>15X31X7</t>
  </si>
  <si>
    <t>25X34X11</t>
  </si>
  <si>
    <t>17X23X7</t>
  </si>
  <si>
    <t>17X21X7</t>
  </si>
  <si>
    <t>13X22X7</t>
  </si>
  <si>
    <t>27X45X16</t>
  </si>
  <si>
    <t>28X38X13</t>
  </si>
  <si>
    <t>19X10X3</t>
  </si>
  <si>
    <t>11X18X5</t>
  </si>
  <si>
    <t>12X14X3</t>
  </si>
  <si>
    <t>11X13X3</t>
  </si>
  <si>
    <t>10X19X2</t>
  </si>
  <si>
    <t>10X18X5,5</t>
  </si>
  <si>
    <t>10X18X4</t>
  </si>
  <si>
    <t>19X11X5</t>
  </si>
  <si>
    <t>WHS</t>
  </si>
  <si>
    <t>RRP</t>
  </si>
  <si>
    <t>QTY AVAILABLE 8/11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</si>
</sst>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10" x14ac:knownFonts="1">
    <font>
      <sz val="11"/>
      <color rgb="FF000000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name val="Calibri"/>
      <family val="2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1" xfId="0" applyFont="1" applyBorder="1" applyAlignment="1">
      <alignment horizontal="center" vertical="center" readingOrder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readingOrder="1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readingOrder="1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readingOrder="1"/>
    </xf>
    <xf numFmtId="0" fontId="4" fillId="7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readingOrder="1"/>
    </xf>
    <xf numFmtId="0" fontId="6" fillId="6" borderId="1" xfId="0" applyFont="1" applyFill="1" applyBorder="1" applyAlignment="1">
      <alignment horizontal="center" vertical="center" readingOrder="1"/>
    </xf>
    <xf numFmtId="0" fontId="1" fillId="2" borderId="1" xfId="0" applyFont="1" applyFill="1" applyBorder="1" applyAlignment="1">
      <alignment horizontal="center" vertical="center" wrapText="1" readingOrder="1"/>
    </xf>
    <xf numFmtId="1" fontId="1" fillId="2" borderId="1" xfId="0" applyNumberFormat="1" applyFont="1" applyFill="1" applyBorder="1" applyAlignment="1">
      <alignment horizontal="center" vertical="center" wrapText="1" readingOrder="1"/>
    </xf>
    <xf numFmtId="0" fontId="1" fillId="4" borderId="1" xfId="0" applyFont="1" applyFill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readingOrder="1"/>
    </xf>
    <xf numFmtId="2" fontId="2" fillId="0" borderId="2" xfId="0" applyNumberFormat="1" applyFont="1" applyBorder="1" applyAlignment="1">
      <alignment horizontal="center" vertical="center" readingOrder="1"/>
    </xf>
    <xf numFmtId="2" fontId="2" fillId="0" borderId="5" xfId="0" applyNumberFormat="1" applyFont="1" applyBorder="1" applyAlignment="1">
      <alignment horizontal="center" vertical="center" readingOrder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readingOrder="1"/>
    </xf>
    <xf numFmtId="1" fontId="2" fillId="0" borderId="2" xfId="0" applyNumberFormat="1" applyFont="1" applyBorder="1" applyAlignment="1">
      <alignment horizontal="center" vertical="center" readingOrder="1"/>
    </xf>
    <xf numFmtId="1" fontId="2" fillId="0" borderId="5" xfId="0" applyNumberFormat="1" applyFont="1" applyBorder="1" applyAlignment="1">
      <alignment horizontal="center" vertical="center" readingOrder="1"/>
    </xf>
    <xf numFmtId="0" fontId="8" fillId="0" borderId="0" xfId="0" applyFont="1"/>
    <xf numFmtId="44" fontId="3" fillId="0" borderId="0" xfId="1" applyFont="1"/>
    <xf numFmtId="44" fontId="3" fillId="8" borderId="1" xfId="1" applyFont="1" applyFill="1" applyBorder="1"/>
    <xf numFmtId="164" fontId="3" fillId="8" borderId="1" xfId="1" applyNumberFormat="1" applyFont="1" applyFill="1" applyBorder="1"/>
    <xf numFmtId="44" fontId="9" fillId="8" borderId="1" xfId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EDEDED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g"/><Relationship Id="rId197" Type="http://schemas.openxmlformats.org/officeDocument/2006/relationships/image" Target="../media/image197.pn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eg"/><Relationship Id="rId224" Type="http://schemas.openxmlformats.org/officeDocument/2006/relationships/image" Target="../media/image224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e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g"/><Relationship Id="rId195" Type="http://schemas.openxmlformats.org/officeDocument/2006/relationships/image" Target="../media/image195.pn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eg"/><Relationship Id="rId231" Type="http://schemas.openxmlformats.org/officeDocument/2006/relationships/image" Target="../media/image231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307035</xdr:colOff>
      <xdr:row>2</xdr:row>
      <xdr:rowOff>62776</xdr:rowOff>
    </xdr:from>
    <xdr:to>
      <xdr:col>0</xdr:col>
      <xdr:colOff>851726</xdr:colOff>
      <xdr:row>2</xdr:row>
      <xdr:rowOff>713509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596EBD4-E766-4606-B461-208962C0E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2" t="-1" r="20000" b="-4003"/>
        <a:stretch/>
      </xdr:blipFill>
      <xdr:spPr bwMode="auto">
        <a:xfrm>
          <a:off x="307035" y="961936"/>
          <a:ext cx="544691" cy="65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6</xdr:row>
      <xdr:rowOff>110836</xdr:rowOff>
    </xdr:from>
    <xdr:to>
      <xdr:col>0</xdr:col>
      <xdr:colOff>844800</xdr:colOff>
      <xdr:row>6</xdr:row>
      <xdr:rowOff>686836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609BD18-8887-4CB0-A7AA-3AF290435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05" t="-6667" r="13979"/>
        <a:stretch/>
      </xdr:blipFill>
      <xdr:spPr bwMode="auto">
        <a:xfrm>
          <a:off x="304800" y="4240876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249381</xdr:colOff>
      <xdr:row>7</xdr:row>
      <xdr:rowOff>48491</xdr:rowOff>
    </xdr:from>
    <xdr:to>
      <xdr:col>0</xdr:col>
      <xdr:colOff>857152</xdr:colOff>
      <xdr:row>7</xdr:row>
      <xdr:rowOff>741218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8EB8CD7A-96DA-48BD-A909-28D24FE8E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1" r="21485"/>
        <a:stretch/>
      </xdr:blipFill>
      <xdr:spPr bwMode="auto">
        <a:xfrm>
          <a:off x="249381" y="4986251"/>
          <a:ext cx="607771" cy="692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76201</xdr:colOff>
      <xdr:row>9</xdr:row>
      <xdr:rowOff>110833</xdr:rowOff>
    </xdr:from>
    <xdr:to>
      <xdr:col>0</xdr:col>
      <xdr:colOff>947167</xdr:colOff>
      <xdr:row>9</xdr:row>
      <xdr:rowOff>671945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1655941E-DF5C-464C-8264-0A76135B2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664033"/>
          <a:ext cx="870966" cy="5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242452</xdr:colOff>
      <xdr:row>12</xdr:row>
      <xdr:rowOff>67441</xdr:rowOff>
    </xdr:from>
    <xdr:to>
      <xdr:col>0</xdr:col>
      <xdr:colOff>1056688</xdr:colOff>
      <xdr:row>12</xdr:row>
      <xdr:rowOff>741218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3E851529-5F65-449D-AEE7-F46CCDE4A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54" r="1316"/>
        <a:stretch/>
      </xdr:blipFill>
      <xdr:spPr bwMode="auto">
        <a:xfrm>
          <a:off x="242452" y="9043801"/>
          <a:ext cx="814236" cy="673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34637</xdr:colOff>
      <xdr:row>14</xdr:row>
      <xdr:rowOff>103908</xdr:rowOff>
    </xdr:from>
    <xdr:to>
      <xdr:col>0</xdr:col>
      <xdr:colOff>936571</xdr:colOff>
      <xdr:row>14</xdr:row>
      <xdr:rowOff>685799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xmlns="" id="{F3A09086-ABEF-4DD5-B60B-E36B7F2D7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7" y="10695708"/>
          <a:ext cx="901934" cy="581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15</xdr:row>
      <xdr:rowOff>62346</xdr:rowOff>
    </xdr:from>
    <xdr:to>
      <xdr:col>0</xdr:col>
      <xdr:colOff>997527</xdr:colOff>
      <xdr:row>15</xdr:row>
      <xdr:rowOff>704991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F7D463B3-F54E-4B21-9FCB-7516B831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461866"/>
          <a:ext cx="997526" cy="642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16</xdr:row>
      <xdr:rowOff>69272</xdr:rowOff>
    </xdr:from>
    <xdr:to>
      <xdr:col>0</xdr:col>
      <xdr:colOff>978489</xdr:colOff>
      <xdr:row>16</xdr:row>
      <xdr:rowOff>699654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xmlns="" id="{92B5C18B-BCF7-41D5-B28F-B3C5FF768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276512"/>
          <a:ext cx="978488" cy="63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76199</xdr:rowOff>
    </xdr:from>
    <xdr:to>
      <xdr:col>0</xdr:col>
      <xdr:colOff>989242</xdr:colOff>
      <xdr:row>19</xdr:row>
      <xdr:rowOff>713509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xmlns="" id="{B55359E8-AB45-4CED-B5DD-8840ED13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599"/>
          <a:ext cx="989242" cy="637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187036</xdr:colOff>
      <xdr:row>21</xdr:row>
      <xdr:rowOff>34637</xdr:rowOff>
    </xdr:from>
    <xdr:to>
      <xdr:col>0</xdr:col>
      <xdr:colOff>872835</xdr:colOff>
      <xdr:row>21</xdr:row>
      <xdr:rowOff>733135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xmlns="" id="{769C2F0E-909F-4447-9139-41D00E2F1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0" r="17427"/>
        <a:stretch/>
      </xdr:blipFill>
      <xdr:spPr bwMode="auto">
        <a:xfrm>
          <a:off x="187036" y="16280477"/>
          <a:ext cx="685799" cy="698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48491</xdr:rowOff>
    </xdr:from>
    <xdr:to>
      <xdr:col>0</xdr:col>
      <xdr:colOff>893618</xdr:colOff>
      <xdr:row>25</xdr:row>
      <xdr:rowOff>625017</xdr:rowOff>
    </xdr:to>
    <xdr:pic>
      <xdr:nvPicPr>
        <xdr:cNvPr id="12" name="Picture 15">
          <a:extLst>
            <a:ext uri="{FF2B5EF4-FFF2-40B4-BE49-F238E27FC236}">
              <a16:creationId xmlns:a16="http://schemas.microsoft.com/office/drawing/2014/main" xmlns="" id="{25E17DB9-CA41-4608-8D90-0593AAD0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25211"/>
          <a:ext cx="893618" cy="576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166253</xdr:colOff>
      <xdr:row>26</xdr:row>
      <xdr:rowOff>55417</xdr:rowOff>
    </xdr:from>
    <xdr:to>
      <xdr:col>0</xdr:col>
      <xdr:colOff>845127</xdr:colOff>
      <xdr:row>26</xdr:row>
      <xdr:rowOff>726879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xmlns="" id="{AD042595-EF6D-432F-92D8-0683726E4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5" r="16297"/>
        <a:stretch/>
      </xdr:blipFill>
      <xdr:spPr bwMode="auto">
        <a:xfrm>
          <a:off x="166253" y="20339857"/>
          <a:ext cx="678874" cy="6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214745</xdr:colOff>
      <xdr:row>31</xdr:row>
      <xdr:rowOff>55416</xdr:rowOff>
    </xdr:from>
    <xdr:to>
      <xdr:col>0</xdr:col>
      <xdr:colOff>886691</xdr:colOff>
      <xdr:row>31</xdr:row>
      <xdr:rowOff>720023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xmlns="" id="{0BC9A08D-2338-4186-8934-21210E400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84" r="14787"/>
        <a:stretch/>
      </xdr:blipFill>
      <xdr:spPr bwMode="auto">
        <a:xfrm>
          <a:off x="214745" y="24378456"/>
          <a:ext cx="671946" cy="664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166254</xdr:colOff>
      <xdr:row>32</xdr:row>
      <xdr:rowOff>55418</xdr:rowOff>
    </xdr:from>
    <xdr:to>
      <xdr:col>0</xdr:col>
      <xdr:colOff>817418</xdr:colOff>
      <xdr:row>32</xdr:row>
      <xdr:rowOff>738985</xdr:rowOff>
    </xdr:to>
    <xdr:pic>
      <xdr:nvPicPr>
        <xdr:cNvPr id="15" name="Picture 18">
          <a:extLst>
            <a:ext uri="{FF2B5EF4-FFF2-40B4-BE49-F238E27FC236}">
              <a16:creationId xmlns:a16="http://schemas.microsoft.com/office/drawing/2014/main" xmlns="" id="{66A6BA1B-54C9-47F3-8B8A-DB64FC810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52" r="19690"/>
        <a:stretch/>
      </xdr:blipFill>
      <xdr:spPr bwMode="auto">
        <a:xfrm>
          <a:off x="166254" y="25186178"/>
          <a:ext cx="651164" cy="683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200891</xdr:colOff>
      <xdr:row>34</xdr:row>
      <xdr:rowOff>69270</xdr:rowOff>
    </xdr:from>
    <xdr:to>
      <xdr:col>0</xdr:col>
      <xdr:colOff>868476</xdr:colOff>
      <xdr:row>34</xdr:row>
      <xdr:rowOff>741217</xdr:rowOff>
    </xdr:to>
    <xdr:pic>
      <xdr:nvPicPr>
        <xdr:cNvPr id="16" name="Picture 19">
          <a:extLst>
            <a:ext uri="{FF2B5EF4-FFF2-40B4-BE49-F238E27FC236}">
              <a16:creationId xmlns:a16="http://schemas.microsoft.com/office/drawing/2014/main" xmlns="" id="{06881D94-2734-4548-8645-D2071D11E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52" r="17051"/>
        <a:stretch/>
      </xdr:blipFill>
      <xdr:spPr bwMode="auto">
        <a:xfrm>
          <a:off x="200891" y="26815470"/>
          <a:ext cx="667585" cy="671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90056</xdr:rowOff>
    </xdr:from>
    <xdr:to>
      <xdr:col>0</xdr:col>
      <xdr:colOff>955616</xdr:colOff>
      <xdr:row>37</xdr:row>
      <xdr:rowOff>706582</xdr:rowOff>
    </xdr:to>
    <xdr:pic>
      <xdr:nvPicPr>
        <xdr:cNvPr id="17" name="Picture 20">
          <a:extLst>
            <a:ext uri="{FF2B5EF4-FFF2-40B4-BE49-F238E27FC236}">
              <a16:creationId xmlns:a16="http://schemas.microsoft.com/office/drawing/2014/main" xmlns="" id="{7208C3D7-301B-4532-AA3B-8B658D591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59416"/>
          <a:ext cx="955616" cy="616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284019</xdr:colOff>
      <xdr:row>38</xdr:row>
      <xdr:rowOff>55419</xdr:rowOff>
    </xdr:from>
    <xdr:to>
      <xdr:col>0</xdr:col>
      <xdr:colOff>685800</xdr:colOff>
      <xdr:row>38</xdr:row>
      <xdr:rowOff>736104</xdr:rowOff>
    </xdr:to>
    <xdr:pic>
      <xdr:nvPicPr>
        <xdr:cNvPr id="18" name="Picture 21">
          <a:extLst>
            <a:ext uri="{FF2B5EF4-FFF2-40B4-BE49-F238E27FC236}">
              <a16:creationId xmlns:a16="http://schemas.microsoft.com/office/drawing/2014/main" xmlns="" id="{F6F48F55-A56A-40C2-B7DD-D4919677C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5" r="33263"/>
        <a:stretch/>
      </xdr:blipFill>
      <xdr:spPr bwMode="auto">
        <a:xfrm>
          <a:off x="284019" y="30032499"/>
          <a:ext cx="401781" cy="68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</xdr:row>
      <xdr:rowOff>48491</xdr:rowOff>
    </xdr:from>
    <xdr:to>
      <xdr:col>0</xdr:col>
      <xdr:colOff>966354</xdr:colOff>
      <xdr:row>39</xdr:row>
      <xdr:rowOff>671945</xdr:rowOff>
    </xdr:to>
    <xdr:pic>
      <xdr:nvPicPr>
        <xdr:cNvPr id="19" name="Picture 23">
          <a:extLst>
            <a:ext uri="{FF2B5EF4-FFF2-40B4-BE49-F238E27FC236}">
              <a16:creationId xmlns:a16="http://schemas.microsoft.com/office/drawing/2014/main" xmlns="" id="{AAF1F023-6735-43E3-9826-834A0934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33291"/>
          <a:ext cx="966354" cy="623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41564</xdr:colOff>
      <xdr:row>40</xdr:row>
      <xdr:rowOff>90055</xdr:rowOff>
    </xdr:from>
    <xdr:to>
      <xdr:col>0</xdr:col>
      <xdr:colOff>965662</xdr:colOff>
      <xdr:row>40</xdr:row>
      <xdr:rowOff>692727</xdr:rowOff>
    </xdr:to>
    <xdr:pic>
      <xdr:nvPicPr>
        <xdr:cNvPr id="20" name="Picture 26">
          <a:extLst>
            <a:ext uri="{FF2B5EF4-FFF2-40B4-BE49-F238E27FC236}">
              <a16:creationId xmlns:a16="http://schemas.microsoft.com/office/drawing/2014/main" xmlns="" id="{CCEFB869-F874-4B16-B340-FE4331360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4" y="31682575"/>
          <a:ext cx="924098" cy="602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41</xdr:row>
      <xdr:rowOff>34635</xdr:rowOff>
    </xdr:from>
    <xdr:to>
      <xdr:col>0</xdr:col>
      <xdr:colOff>911658</xdr:colOff>
      <xdr:row>41</xdr:row>
      <xdr:rowOff>658090</xdr:rowOff>
    </xdr:to>
    <xdr:pic>
      <xdr:nvPicPr>
        <xdr:cNvPr id="21" name="Picture 27">
          <a:extLst>
            <a:ext uri="{FF2B5EF4-FFF2-40B4-BE49-F238E27FC236}">
              <a16:creationId xmlns:a16="http://schemas.microsoft.com/office/drawing/2014/main" xmlns="" id="{77AFE453-AC79-4214-B62B-8616B973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2434875"/>
          <a:ext cx="911657" cy="62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131618</xdr:rowOff>
    </xdr:from>
    <xdr:to>
      <xdr:col>0</xdr:col>
      <xdr:colOff>944880</xdr:colOff>
      <xdr:row>42</xdr:row>
      <xdr:rowOff>741218</xdr:rowOff>
    </xdr:to>
    <xdr:pic>
      <xdr:nvPicPr>
        <xdr:cNvPr id="22" name="Picture 34">
          <a:extLst>
            <a:ext uri="{FF2B5EF4-FFF2-40B4-BE49-F238E27FC236}">
              <a16:creationId xmlns:a16="http://schemas.microsoft.com/office/drawing/2014/main" xmlns="" id="{7FFEBCBE-9037-491C-AC31-0B4D04723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9578"/>
          <a:ext cx="9448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</xdr:row>
      <xdr:rowOff>55420</xdr:rowOff>
    </xdr:from>
    <xdr:to>
      <xdr:col>0</xdr:col>
      <xdr:colOff>921326</xdr:colOff>
      <xdr:row>43</xdr:row>
      <xdr:rowOff>672909</xdr:rowOff>
    </xdr:to>
    <xdr:pic>
      <xdr:nvPicPr>
        <xdr:cNvPr id="23" name="Picture 36">
          <a:extLst>
            <a:ext uri="{FF2B5EF4-FFF2-40B4-BE49-F238E27FC236}">
              <a16:creationId xmlns:a16="http://schemas.microsoft.com/office/drawing/2014/main" xmlns="" id="{3267A048-E300-49DB-92CA-92A6A1787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71100"/>
          <a:ext cx="921326" cy="61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44</xdr:row>
      <xdr:rowOff>48488</xdr:rowOff>
    </xdr:from>
    <xdr:to>
      <xdr:col>0</xdr:col>
      <xdr:colOff>1014689</xdr:colOff>
      <xdr:row>44</xdr:row>
      <xdr:rowOff>706581</xdr:rowOff>
    </xdr:to>
    <xdr:pic>
      <xdr:nvPicPr>
        <xdr:cNvPr id="24" name="Picture 56">
          <a:extLst>
            <a:ext uri="{FF2B5EF4-FFF2-40B4-BE49-F238E27FC236}">
              <a16:creationId xmlns:a16="http://schemas.microsoft.com/office/drawing/2014/main" xmlns="" id="{4A6F6335-926E-4CBD-882E-F45D04D20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4871888"/>
          <a:ext cx="1014688" cy="658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55416</xdr:rowOff>
    </xdr:from>
    <xdr:to>
      <xdr:col>0</xdr:col>
      <xdr:colOff>942108</xdr:colOff>
      <xdr:row>45</xdr:row>
      <xdr:rowOff>662361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xmlns="" id="{C80A0235-B5D7-4924-898F-1C35F75A5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86536"/>
          <a:ext cx="942108" cy="60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46</xdr:row>
      <xdr:rowOff>55416</xdr:rowOff>
    </xdr:from>
    <xdr:to>
      <xdr:col>0</xdr:col>
      <xdr:colOff>967737</xdr:colOff>
      <xdr:row>46</xdr:row>
      <xdr:rowOff>678871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xmlns="" id="{C84A0C3A-7A9B-4B16-ADC4-1024631A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6494256"/>
          <a:ext cx="967736" cy="62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159325</xdr:colOff>
      <xdr:row>47</xdr:row>
      <xdr:rowOff>41563</xdr:rowOff>
    </xdr:from>
    <xdr:to>
      <xdr:col>0</xdr:col>
      <xdr:colOff>845125</xdr:colOff>
      <xdr:row>47</xdr:row>
      <xdr:rowOff>727363</xdr:rowOff>
    </xdr:to>
    <xdr:pic>
      <xdr:nvPicPr>
        <xdr:cNvPr id="27" name="Picture 74">
          <a:extLst>
            <a:ext uri="{FF2B5EF4-FFF2-40B4-BE49-F238E27FC236}">
              <a16:creationId xmlns:a16="http://schemas.microsoft.com/office/drawing/2014/main" xmlns="" id="{06D8A5A8-CC0E-4258-806E-690D0E423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4" r="19659"/>
        <a:stretch/>
      </xdr:blipFill>
      <xdr:spPr bwMode="auto">
        <a:xfrm>
          <a:off x="159325" y="37288123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</xdr:colOff>
      <xdr:row>49</xdr:row>
      <xdr:rowOff>55418</xdr:rowOff>
    </xdr:from>
    <xdr:to>
      <xdr:col>0</xdr:col>
      <xdr:colOff>912672</xdr:colOff>
      <xdr:row>49</xdr:row>
      <xdr:rowOff>644237</xdr:rowOff>
    </xdr:to>
    <xdr:pic>
      <xdr:nvPicPr>
        <xdr:cNvPr id="28" name="Picture 81">
          <a:extLst>
            <a:ext uri="{FF2B5EF4-FFF2-40B4-BE49-F238E27FC236}">
              <a16:creationId xmlns:a16="http://schemas.microsoft.com/office/drawing/2014/main" xmlns="" id="{7DD2AB94-7EAE-4D3E-A2E5-9D9A90BAB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38917418"/>
          <a:ext cx="912670" cy="58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55418</xdr:rowOff>
    </xdr:from>
    <xdr:to>
      <xdr:col>0</xdr:col>
      <xdr:colOff>1006088</xdr:colOff>
      <xdr:row>51</xdr:row>
      <xdr:rowOff>665018</xdr:rowOff>
    </xdr:to>
    <xdr:pic>
      <xdr:nvPicPr>
        <xdr:cNvPr id="29" name="Picture 86">
          <a:extLst>
            <a:ext uri="{FF2B5EF4-FFF2-40B4-BE49-F238E27FC236}">
              <a16:creationId xmlns:a16="http://schemas.microsoft.com/office/drawing/2014/main" xmlns="" id="{056EBFF5-83C5-429C-8114-49A5F993D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32858"/>
          <a:ext cx="100608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55418</xdr:rowOff>
    </xdr:from>
    <xdr:to>
      <xdr:col>0</xdr:col>
      <xdr:colOff>955617</xdr:colOff>
      <xdr:row>54</xdr:row>
      <xdr:rowOff>671945</xdr:rowOff>
    </xdr:to>
    <xdr:pic>
      <xdr:nvPicPr>
        <xdr:cNvPr id="30" name="Picture 100">
          <a:extLst>
            <a:ext uri="{FF2B5EF4-FFF2-40B4-BE49-F238E27FC236}">
              <a16:creationId xmlns:a16="http://schemas.microsoft.com/office/drawing/2014/main" xmlns="" id="{B146D954-B214-4FE3-88F9-764C1D0FE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63738"/>
          <a:ext cx="955617" cy="616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69275</xdr:rowOff>
    </xdr:from>
    <xdr:to>
      <xdr:col>0</xdr:col>
      <xdr:colOff>944877</xdr:colOff>
      <xdr:row>58</xdr:row>
      <xdr:rowOff>678873</xdr:rowOff>
    </xdr:to>
    <xdr:pic>
      <xdr:nvPicPr>
        <xdr:cNvPr id="32" name="Picture 111">
          <a:extLst>
            <a:ext uri="{FF2B5EF4-FFF2-40B4-BE49-F238E27FC236}">
              <a16:creationId xmlns:a16="http://schemas.microsoft.com/office/drawing/2014/main" xmlns="" id="{2277D961-A3AC-46F6-9C2B-28F778B66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47075"/>
          <a:ext cx="944877" cy="609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13854</xdr:colOff>
      <xdr:row>60</xdr:row>
      <xdr:rowOff>117765</xdr:rowOff>
    </xdr:from>
    <xdr:to>
      <xdr:col>0</xdr:col>
      <xdr:colOff>957972</xdr:colOff>
      <xdr:row>60</xdr:row>
      <xdr:rowOff>727366</xdr:rowOff>
    </xdr:to>
    <xdr:pic>
      <xdr:nvPicPr>
        <xdr:cNvPr id="33" name="Picture 113">
          <a:extLst>
            <a:ext uri="{FF2B5EF4-FFF2-40B4-BE49-F238E27FC236}">
              <a16:creationId xmlns:a16="http://schemas.microsoft.com/office/drawing/2014/main" xmlns="" id="{0A5B1A6E-5649-48A9-99F6-24D61D6C6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" y="53518725"/>
          <a:ext cx="944118" cy="609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62345</xdr:colOff>
      <xdr:row>63</xdr:row>
      <xdr:rowOff>83126</xdr:rowOff>
    </xdr:from>
    <xdr:to>
      <xdr:col>0</xdr:col>
      <xdr:colOff>1080653</xdr:colOff>
      <xdr:row>63</xdr:row>
      <xdr:rowOff>740099</xdr:rowOff>
    </xdr:to>
    <xdr:pic>
      <xdr:nvPicPr>
        <xdr:cNvPr id="34" name="Picture 114">
          <a:extLst>
            <a:ext uri="{FF2B5EF4-FFF2-40B4-BE49-F238E27FC236}">
              <a16:creationId xmlns:a16="http://schemas.microsoft.com/office/drawing/2014/main" xmlns="" id="{92E71D48-FF16-45CB-ACA5-58FAE6702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" y="56714966"/>
          <a:ext cx="1018308" cy="656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34638</xdr:rowOff>
    </xdr:from>
    <xdr:to>
      <xdr:col>0</xdr:col>
      <xdr:colOff>934140</xdr:colOff>
      <xdr:row>64</xdr:row>
      <xdr:rowOff>637309</xdr:rowOff>
    </xdr:to>
    <xdr:pic>
      <xdr:nvPicPr>
        <xdr:cNvPr id="35" name="Picture 132">
          <a:extLst>
            <a:ext uri="{FF2B5EF4-FFF2-40B4-BE49-F238E27FC236}">
              <a16:creationId xmlns:a16="http://schemas.microsoft.com/office/drawing/2014/main" xmlns="" id="{1AAA6110-BA86-4A84-9B03-C7A422A1C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74198"/>
          <a:ext cx="934140" cy="602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65</xdr:row>
      <xdr:rowOff>41565</xdr:rowOff>
    </xdr:from>
    <xdr:to>
      <xdr:col>0</xdr:col>
      <xdr:colOff>923404</xdr:colOff>
      <xdr:row>65</xdr:row>
      <xdr:rowOff>637309</xdr:rowOff>
    </xdr:to>
    <xdr:pic>
      <xdr:nvPicPr>
        <xdr:cNvPr id="36" name="Picture 133">
          <a:extLst>
            <a:ext uri="{FF2B5EF4-FFF2-40B4-BE49-F238E27FC236}">
              <a16:creationId xmlns:a16="http://schemas.microsoft.com/office/drawing/2014/main" xmlns="" id="{09331895-A029-4236-BAA6-6D50BB310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288845"/>
          <a:ext cx="923403" cy="59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96981</xdr:colOff>
      <xdr:row>67</xdr:row>
      <xdr:rowOff>96983</xdr:rowOff>
    </xdr:from>
    <xdr:to>
      <xdr:col>0</xdr:col>
      <xdr:colOff>1009648</xdr:colOff>
      <xdr:row>67</xdr:row>
      <xdr:rowOff>685800</xdr:rowOff>
    </xdr:to>
    <xdr:pic>
      <xdr:nvPicPr>
        <xdr:cNvPr id="37" name="Picture 134">
          <a:extLst>
            <a:ext uri="{FF2B5EF4-FFF2-40B4-BE49-F238E27FC236}">
              <a16:creationId xmlns:a16="http://schemas.microsoft.com/office/drawing/2014/main" xmlns="" id="{3DF99A30-AFDA-4E2E-B634-6684FF638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81" y="59959703"/>
          <a:ext cx="912667" cy="58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6927</xdr:colOff>
      <xdr:row>68</xdr:row>
      <xdr:rowOff>90055</xdr:rowOff>
    </xdr:from>
    <xdr:to>
      <xdr:col>0</xdr:col>
      <xdr:colOff>984018</xdr:colOff>
      <xdr:row>68</xdr:row>
      <xdr:rowOff>720436</xdr:rowOff>
    </xdr:to>
    <xdr:pic>
      <xdr:nvPicPr>
        <xdr:cNvPr id="38" name="Picture 140">
          <a:extLst>
            <a:ext uri="{FF2B5EF4-FFF2-40B4-BE49-F238E27FC236}">
              <a16:creationId xmlns:a16="http://schemas.microsoft.com/office/drawing/2014/main" xmlns="" id="{6660A306-CB7E-47D8-87D0-F81C2DB7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" y="60760495"/>
          <a:ext cx="977091" cy="630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62345</xdr:colOff>
      <xdr:row>71</xdr:row>
      <xdr:rowOff>48492</xdr:rowOff>
    </xdr:from>
    <xdr:to>
      <xdr:col>0</xdr:col>
      <xdr:colOff>985748</xdr:colOff>
      <xdr:row>71</xdr:row>
      <xdr:rowOff>644236</xdr:rowOff>
    </xdr:to>
    <xdr:pic>
      <xdr:nvPicPr>
        <xdr:cNvPr id="39" name="Picture 141">
          <a:extLst>
            <a:ext uri="{FF2B5EF4-FFF2-40B4-BE49-F238E27FC236}">
              <a16:creationId xmlns:a16="http://schemas.microsoft.com/office/drawing/2014/main" xmlns="" id="{8C9169FD-5D0A-4C28-AA73-06B45FA27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" y="63142092"/>
          <a:ext cx="923403" cy="59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180109</xdr:colOff>
      <xdr:row>73</xdr:row>
      <xdr:rowOff>48493</xdr:rowOff>
    </xdr:from>
    <xdr:to>
      <xdr:col>0</xdr:col>
      <xdr:colOff>983673</xdr:colOff>
      <xdr:row>73</xdr:row>
      <xdr:rowOff>757012</xdr:rowOff>
    </xdr:to>
    <xdr:pic>
      <xdr:nvPicPr>
        <xdr:cNvPr id="40" name="Picture 147">
          <a:extLst>
            <a:ext uri="{FF2B5EF4-FFF2-40B4-BE49-F238E27FC236}">
              <a16:creationId xmlns:a16="http://schemas.microsoft.com/office/drawing/2014/main" xmlns="" id="{E2A719C9-1B37-482C-8441-0E53F0E01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4" r="10975"/>
        <a:stretch/>
      </xdr:blipFill>
      <xdr:spPr bwMode="auto">
        <a:xfrm>
          <a:off x="180109" y="64757533"/>
          <a:ext cx="803564" cy="708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76200</xdr:rowOff>
    </xdr:from>
    <xdr:to>
      <xdr:col>0</xdr:col>
      <xdr:colOff>901930</xdr:colOff>
      <xdr:row>75</xdr:row>
      <xdr:rowOff>658090</xdr:rowOff>
    </xdr:to>
    <xdr:pic>
      <xdr:nvPicPr>
        <xdr:cNvPr id="41" name="Picture 149">
          <a:extLst>
            <a:ext uri="{FF2B5EF4-FFF2-40B4-BE49-F238E27FC236}">
              <a16:creationId xmlns:a16="http://schemas.microsoft.com/office/drawing/2014/main" xmlns="" id="{1DC2BECA-24F4-441E-B82C-679E535B7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00680"/>
          <a:ext cx="901930" cy="581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62343</xdr:rowOff>
    </xdr:from>
    <xdr:to>
      <xdr:col>0</xdr:col>
      <xdr:colOff>998568</xdr:colOff>
      <xdr:row>76</xdr:row>
      <xdr:rowOff>706581</xdr:rowOff>
    </xdr:to>
    <xdr:pic>
      <xdr:nvPicPr>
        <xdr:cNvPr id="42" name="Picture 168">
          <a:extLst>
            <a:ext uri="{FF2B5EF4-FFF2-40B4-BE49-F238E27FC236}">
              <a16:creationId xmlns:a16="http://schemas.microsoft.com/office/drawing/2014/main" xmlns="" id="{AD1B6541-B3AC-4E61-A83A-84E8DF5A3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194543"/>
          <a:ext cx="998568" cy="644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77</xdr:row>
      <xdr:rowOff>48491</xdr:rowOff>
    </xdr:from>
    <xdr:to>
      <xdr:col>0</xdr:col>
      <xdr:colOff>987828</xdr:colOff>
      <xdr:row>77</xdr:row>
      <xdr:rowOff>685800</xdr:rowOff>
    </xdr:to>
    <xdr:pic>
      <xdr:nvPicPr>
        <xdr:cNvPr id="43" name="Picture 169">
          <a:extLst>
            <a:ext uri="{FF2B5EF4-FFF2-40B4-BE49-F238E27FC236}">
              <a16:creationId xmlns:a16="http://schemas.microsoft.com/office/drawing/2014/main" xmlns="" id="{5348CA52-EF24-4409-929B-2BECEF8A3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88411"/>
          <a:ext cx="987828" cy="63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48490</xdr:colOff>
      <xdr:row>78</xdr:row>
      <xdr:rowOff>48493</xdr:rowOff>
    </xdr:from>
    <xdr:to>
      <xdr:col>0</xdr:col>
      <xdr:colOff>928943</xdr:colOff>
      <xdr:row>78</xdr:row>
      <xdr:rowOff>616527</xdr:rowOff>
    </xdr:to>
    <xdr:pic>
      <xdr:nvPicPr>
        <xdr:cNvPr id="44" name="Picture 177">
          <a:extLst>
            <a:ext uri="{FF2B5EF4-FFF2-40B4-BE49-F238E27FC236}">
              <a16:creationId xmlns:a16="http://schemas.microsoft.com/office/drawing/2014/main" xmlns="" id="{C0AB1B3A-1F16-4B62-9F33-4C6771D4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0" y="68796133"/>
          <a:ext cx="880453" cy="568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80</xdr:row>
      <xdr:rowOff>34636</xdr:rowOff>
    </xdr:from>
    <xdr:to>
      <xdr:col>0</xdr:col>
      <xdr:colOff>944883</xdr:colOff>
      <xdr:row>80</xdr:row>
      <xdr:rowOff>644237</xdr:rowOff>
    </xdr:to>
    <xdr:pic>
      <xdr:nvPicPr>
        <xdr:cNvPr id="45" name="Picture 185">
          <a:extLst>
            <a:ext uri="{FF2B5EF4-FFF2-40B4-BE49-F238E27FC236}">
              <a16:creationId xmlns:a16="http://schemas.microsoft.com/office/drawing/2014/main" xmlns="" id="{65B539E6-0A99-49B0-8B31-F46071883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0397716"/>
          <a:ext cx="944882" cy="609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82</xdr:row>
      <xdr:rowOff>103910</xdr:rowOff>
    </xdr:from>
    <xdr:to>
      <xdr:col>0</xdr:col>
      <xdr:colOff>942108</xdr:colOff>
      <xdr:row>82</xdr:row>
      <xdr:rowOff>711722</xdr:rowOff>
    </xdr:to>
    <xdr:pic>
      <xdr:nvPicPr>
        <xdr:cNvPr id="46" name="Picture 190">
          <a:extLst>
            <a:ext uri="{FF2B5EF4-FFF2-40B4-BE49-F238E27FC236}">
              <a16:creationId xmlns:a16="http://schemas.microsoft.com/office/drawing/2014/main" xmlns="" id="{9CED329C-4508-4326-B6BF-C6A9ED7A5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82430"/>
          <a:ext cx="942108" cy="60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62347</xdr:colOff>
      <xdr:row>83</xdr:row>
      <xdr:rowOff>124691</xdr:rowOff>
    </xdr:from>
    <xdr:to>
      <xdr:col>0</xdr:col>
      <xdr:colOff>1004455</xdr:colOff>
      <xdr:row>83</xdr:row>
      <xdr:rowOff>732502</xdr:rowOff>
    </xdr:to>
    <xdr:pic>
      <xdr:nvPicPr>
        <xdr:cNvPr id="47" name="Picture 192">
          <a:extLst>
            <a:ext uri="{FF2B5EF4-FFF2-40B4-BE49-F238E27FC236}">
              <a16:creationId xmlns:a16="http://schemas.microsoft.com/office/drawing/2014/main" xmlns="" id="{C93ED83F-41A8-4214-969B-A031E670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7" y="72910931"/>
          <a:ext cx="942108" cy="60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85</xdr:row>
      <xdr:rowOff>55418</xdr:rowOff>
    </xdr:from>
    <xdr:to>
      <xdr:col>0</xdr:col>
      <xdr:colOff>1073726</xdr:colOff>
      <xdr:row>85</xdr:row>
      <xdr:rowOff>748143</xdr:rowOff>
    </xdr:to>
    <xdr:pic>
      <xdr:nvPicPr>
        <xdr:cNvPr id="48" name="Picture 194">
          <a:extLst>
            <a:ext uri="{FF2B5EF4-FFF2-40B4-BE49-F238E27FC236}">
              <a16:creationId xmlns:a16="http://schemas.microsoft.com/office/drawing/2014/main" xmlns="" id="{21E67B17-1F11-4FB3-B82D-A99923B9A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457098"/>
          <a:ext cx="1073726" cy="69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86</xdr:row>
      <xdr:rowOff>62346</xdr:rowOff>
    </xdr:from>
    <xdr:to>
      <xdr:col>0</xdr:col>
      <xdr:colOff>928254</xdr:colOff>
      <xdr:row>86</xdr:row>
      <xdr:rowOff>722715</xdr:rowOff>
    </xdr:to>
    <xdr:pic>
      <xdr:nvPicPr>
        <xdr:cNvPr id="49" name="Picture 196">
          <a:extLst>
            <a:ext uri="{FF2B5EF4-FFF2-40B4-BE49-F238E27FC236}">
              <a16:creationId xmlns:a16="http://schemas.microsoft.com/office/drawing/2014/main" xmlns="" id="{B1BE0F9E-AF50-4367-B54B-84850032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71746"/>
          <a:ext cx="928254" cy="660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89</xdr:row>
      <xdr:rowOff>20784</xdr:rowOff>
    </xdr:from>
    <xdr:to>
      <xdr:col>0</xdr:col>
      <xdr:colOff>1009300</xdr:colOff>
      <xdr:row>89</xdr:row>
      <xdr:rowOff>671945</xdr:rowOff>
    </xdr:to>
    <xdr:pic>
      <xdr:nvPicPr>
        <xdr:cNvPr id="50" name="Picture 197">
          <a:extLst>
            <a:ext uri="{FF2B5EF4-FFF2-40B4-BE49-F238E27FC236}">
              <a16:creationId xmlns:a16="http://schemas.microsoft.com/office/drawing/2014/main" xmlns="" id="{589A4894-0D1E-4717-833B-CC15DC8BB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53344"/>
          <a:ext cx="1009300" cy="651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</xdr:colOff>
      <xdr:row>91</xdr:row>
      <xdr:rowOff>34635</xdr:rowOff>
    </xdr:from>
    <xdr:to>
      <xdr:col>0</xdr:col>
      <xdr:colOff>977096</xdr:colOff>
      <xdr:row>91</xdr:row>
      <xdr:rowOff>665018</xdr:rowOff>
    </xdr:to>
    <xdr:pic>
      <xdr:nvPicPr>
        <xdr:cNvPr id="51" name="Picture 218">
          <a:extLst>
            <a:ext uri="{FF2B5EF4-FFF2-40B4-BE49-F238E27FC236}">
              <a16:creationId xmlns:a16="http://schemas.microsoft.com/office/drawing/2014/main" xmlns="" id="{F3DCF0B4-AB7C-4495-8532-BF50AA385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79282635"/>
          <a:ext cx="977094" cy="630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117765</xdr:colOff>
      <xdr:row>94</xdr:row>
      <xdr:rowOff>83128</xdr:rowOff>
    </xdr:from>
    <xdr:to>
      <xdr:col>0</xdr:col>
      <xdr:colOff>998219</xdr:colOff>
      <xdr:row>94</xdr:row>
      <xdr:rowOff>651163</xdr:rowOff>
    </xdr:to>
    <xdr:pic>
      <xdr:nvPicPr>
        <xdr:cNvPr id="52" name="Picture 220">
          <a:extLst>
            <a:ext uri="{FF2B5EF4-FFF2-40B4-BE49-F238E27FC236}">
              <a16:creationId xmlns:a16="http://schemas.microsoft.com/office/drawing/2014/main" xmlns="" id="{46C8099D-FD62-4A88-98FD-A16299EAC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5" y="81754288"/>
          <a:ext cx="880454" cy="568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83129</xdr:colOff>
      <xdr:row>97</xdr:row>
      <xdr:rowOff>76201</xdr:rowOff>
    </xdr:from>
    <xdr:to>
      <xdr:col>0</xdr:col>
      <xdr:colOff>928255</xdr:colOff>
      <xdr:row>97</xdr:row>
      <xdr:rowOff>621443</xdr:rowOff>
    </xdr:to>
    <xdr:pic>
      <xdr:nvPicPr>
        <xdr:cNvPr id="53" name="Picture 221">
          <a:extLst>
            <a:ext uri="{FF2B5EF4-FFF2-40B4-BE49-F238E27FC236}">
              <a16:creationId xmlns:a16="http://schemas.microsoft.com/office/drawing/2014/main" xmlns="" id="{95A34BCF-D26B-488F-AA81-AF4EADB5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9" y="84170521"/>
          <a:ext cx="845126" cy="54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99</xdr:row>
      <xdr:rowOff>69273</xdr:rowOff>
    </xdr:from>
    <xdr:to>
      <xdr:col>0</xdr:col>
      <xdr:colOff>1009302</xdr:colOff>
      <xdr:row>99</xdr:row>
      <xdr:rowOff>720436</xdr:rowOff>
    </xdr:to>
    <xdr:pic>
      <xdr:nvPicPr>
        <xdr:cNvPr id="54" name="Picture 222">
          <a:extLst>
            <a:ext uri="{FF2B5EF4-FFF2-40B4-BE49-F238E27FC236}">
              <a16:creationId xmlns:a16="http://schemas.microsoft.com/office/drawing/2014/main" xmlns="" id="{B002BFA5-455A-44A2-8B84-973B5696B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79033"/>
          <a:ext cx="1009302" cy="651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13855</xdr:colOff>
      <xdr:row>101</xdr:row>
      <xdr:rowOff>62345</xdr:rowOff>
    </xdr:from>
    <xdr:to>
      <xdr:col>0</xdr:col>
      <xdr:colOff>1004455</xdr:colOff>
      <xdr:row>101</xdr:row>
      <xdr:rowOff>701442</xdr:rowOff>
    </xdr:to>
    <xdr:pic>
      <xdr:nvPicPr>
        <xdr:cNvPr id="55" name="Picture 223">
          <a:extLst>
            <a:ext uri="{FF2B5EF4-FFF2-40B4-BE49-F238E27FC236}">
              <a16:creationId xmlns:a16="http://schemas.microsoft.com/office/drawing/2014/main" xmlns="" id="{AB907822-0A59-4F7C-881B-B32071DF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5" y="87387545"/>
          <a:ext cx="990600" cy="639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6926</xdr:colOff>
      <xdr:row>103</xdr:row>
      <xdr:rowOff>103911</xdr:rowOff>
    </xdr:from>
    <xdr:to>
      <xdr:col>0</xdr:col>
      <xdr:colOff>872835</xdr:colOff>
      <xdr:row>103</xdr:row>
      <xdr:rowOff>662562</xdr:rowOff>
    </xdr:to>
    <xdr:pic>
      <xdr:nvPicPr>
        <xdr:cNvPr id="56" name="Picture 224">
          <a:extLst>
            <a:ext uri="{FF2B5EF4-FFF2-40B4-BE49-F238E27FC236}">
              <a16:creationId xmlns:a16="http://schemas.microsoft.com/office/drawing/2014/main" xmlns="" id="{74B0A3F4-0337-4104-B446-840369B9F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6" y="89044551"/>
          <a:ext cx="865909" cy="55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104</xdr:row>
      <xdr:rowOff>27708</xdr:rowOff>
    </xdr:from>
    <xdr:to>
      <xdr:col>0</xdr:col>
      <xdr:colOff>976744</xdr:colOff>
      <xdr:row>104</xdr:row>
      <xdr:rowOff>657864</xdr:rowOff>
    </xdr:to>
    <xdr:pic>
      <xdr:nvPicPr>
        <xdr:cNvPr id="57" name="Picture 225">
          <a:extLst>
            <a:ext uri="{FF2B5EF4-FFF2-40B4-BE49-F238E27FC236}">
              <a16:creationId xmlns:a16="http://schemas.microsoft.com/office/drawing/2014/main" xmlns="" id="{723FE223-67AB-4CFC-9C07-383081E5F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76068"/>
          <a:ext cx="976744" cy="63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6928</xdr:colOff>
      <xdr:row>105</xdr:row>
      <xdr:rowOff>55418</xdr:rowOff>
    </xdr:from>
    <xdr:to>
      <xdr:col>0</xdr:col>
      <xdr:colOff>1016231</xdr:colOff>
      <xdr:row>105</xdr:row>
      <xdr:rowOff>706581</xdr:rowOff>
    </xdr:to>
    <xdr:pic>
      <xdr:nvPicPr>
        <xdr:cNvPr id="58" name="Picture 226">
          <a:extLst>
            <a:ext uri="{FF2B5EF4-FFF2-40B4-BE49-F238E27FC236}">
              <a16:creationId xmlns:a16="http://schemas.microsoft.com/office/drawing/2014/main" xmlns="" id="{19EA960E-81E4-48A3-917D-F25D200B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8" y="90611498"/>
          <a:ext cx="1009303" cy="651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6927</xdr:colOff>
      <xdr:row>106</xdr:row>
      <xdr:rowOff>62348</xdr:rowOff>
    </xdr:from>
    <xdr:to>
      <xdr:col>0</xdr:col>
      <xdr:colOff>928255</xdr:colOff>
      <xdr:row>106</xdr:row>
      <xdr:rowOff>656753</xdr:rowOff>
    </xdr:to>
    <xdr:pic>
      <xdr:nvPicPr>
        <xdr:cNvPr id="59" name="Picture 227">
          <a:extLst>
            <a:ext uri="{FF2B5EF4-FFF2-40B4-BE49-F238E27FC236}">
              <a16:creationId xmlns:a16="http://schemas.microsoft.com/office/drawing/2014/main" xmlns="" id="{E044753E-F658-4722-AEF4-6DD4F47F3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" y="91426148"/>
          <a:ext cx="921328" cy="594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228599</xdr:colOff>
      <xdr:row>107</xdr:row>
      <xdr:rowOff>48490</xdr:rowOff>
    </xdr:from>
    <xdr:to>
      <xdr:col>0</xdr:col>
      <xdr:colOff>768599</xdr:colOff>
      <xdr:row>107</xdr:row>
      <xdr:rowOff>717355</xdr:rowOff>
    </xdr:to>
    <xdr:pic>
      <xdr:nvPicPr>
        <xdr:cNvPr id="60" name="Picture 236">
          <a:extLst>
            <a:ext uri="{FF2B5EF4-FFF2-40B4-BE49-F238E27FC236}">
              <a16:creationId xmlns:a16="http://schemas.microsoft.com/office/drawing/2014/main" xmlns="" id="{5B1DDF82-EB55-4F64-8F51-F89D415BB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4" r="27789"/>
        <a:stretch/>
      </xdr:blipFill>
      <xdr:spPr bwMode="auto">
        <a:xfrm>
          <a:off x="228599" y="92220010"/>
          <a:ext cx="540000" cy="66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108</xdr:row>
      <xdr:rowOff>20783</xdr:rowOff>
    </xdr:from>
    <xdr:to>
      <xdr:col>0</xdr:col>
      <xdr:colOff>987830</xdr:colOff>
      <xdr:row>108</xdr:row>
      <xdr:rowOff>658091</xdr:rowOff>
    </xdr:to>
    <xdr:pic>
      <xdr:nvPicPr>
        <xdr:cNvPr id="61" name="Picture 241">
          <a:extLst>
            <a:ext uri="{FF2B5EF4-FFF2-40B4-BE49-F238E27FC236}">
              <a16:creationId xmlns:a16="http://schemas.microsoft.com/office/drawing/2014/main" xmlns="" id="{8868966C-02DF-41BF-B2C5-C1C35E17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000023"/>
          <a:ext cx="987830" cy="63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6928</xdr:colOff>
      <xdr:row>110</xdr:row>
      <xdr:rowOff>34638</xdr:rowOff>
    </xdr:from>
    <xdr:to>
      <xdr:col>0</xdr:col>
      <xdr:colOff>1005493</xdr:colOff>
      <xdr:row>110</xdr:row>
      <xdr:rowOff>678873</xdr:rowOff>
    </xdr:to>
    <xdr:pic>
      <xdr:nvPicPr>
        <xdr:cNvPr id="62" name="Picture 242">
          <a:extLst>
            <a:ext uri="{FF2B5EF4-FFF2-40B4-BE49-F238E27FC236}">
              <a16:creationId xmlns:a16="http://schemas.microsoft.com/office/drawing/2014/main" xmlns="" id="{7ABB6620-BBD8-4C7A-90E8-C111A25AC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8" y="94629318"/>
          <a:ext cx="998565" cy="64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96986</xdr:rowOff>
    </xdr:from>
    <xdr:to>
      <xdr:col>0</xdr:col>
      <xdr:colOff>900544</xdr:colOff>
      <xdr:row>113</xdr:row>
      <xdr:rowOff>677983</xdr:rowOff>
    </xdr:to>
    <xdr:pic>
      <xdr:nvPicPr>
        <xdr:cNvPr id="63" name="Picture 264">
          <a:extLst>
            <a:ext uri="{FF2B5EF4-FFF2-40B4-BE49-F238E27FC236}">
              <a16:creationId xmlns:a16="http://schemas.microsoft.com/office/drawing/2014/main" xmlns="" id="{66363510-B9EC-48A9-B7AC-3B23A3B14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14826"/>
          <a:ext cx="900544" cy="580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27708</xdr:colOff>
      <xdr:row>115</xdr:row>
      <xdr:rowOff>69272</xdr:rowOff>
    </xdr:from>
    <xdr:to>
      <xdr:col>0</xdr:col>
      <xdr:colOff>1047749</xdr:colOff>
      <xdr:row>115</xdr:row>
      <xdr:rowOff>727363</xdr:rowOff>
    </xdr:to>
    <xdr:pic>
      <xdr:nvPicPr>
        <xdr:cNvPr id="64" name="Picture 267">
          <a:extLst>
            <a:ext uri="{FF2B5EF4-FFF2-40B4-BE49-F238E27FC236}">
              <a16:creationId xmlns:a16="http://schemas.microsoft.com/office/drawing/2014/main" xmlns="" id="{CC12B6EC-45EF-499E-8AEE-392585A82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8" y="98702552"/>
          <a:ext cx="1020041" cy="658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119</xdr:row>
      <xdr:rowOff>103909</xdr:rowOff>
    </xdr:from>
    <xdr:to>
      <xdr:col>0</xdr:col>
      <xdr:colOff>912668</xdr:colOff>
      <xdr:row>119</xdr:row>
      <xdr:rowOff>692727</xdr:rowOff>
    </xdr:to>
    <xdr:pic>
      <xdr:nvPicPr>
        <xdr:cNvPr id="65" name="Picture 268">
          <a:extLst>
            <a:ext uri="{FF2B5EF4-FFF2-40B4-BE49-F238E27FC236}">
              <a16:creationId xmlns:a16="http://schemas.microsoft.com/office/drawing/2014/main" xmlns="" id="{E01DD7B7-DF9B-49FF-B6CF-0AFBBD63E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68069"/>
          <a:ext cx="912668" cy="588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121</xdr:row>
      <xdr:rowOff>41564</xdr:rowOff>
    </xdr:from>
    <xdr:to>
      <xdr:col>0</xdr:col>
      <xdr:colOff>928255</xdr:colOff>
      <xdr:row>121</xdr:row>
      <xdr:rowOff>604036</xdr:rowOff>
    </xdr:to>
    <xdr:pic>
      <xdr:nvPicPr>
        <xdr:cNvPr id="66" name="Picture 272">
          <a:extLst>
            <a:ext uri="{FF2B5EF4-FFF2-40B4-BE49-F238E27FC236}">
              <a16:creationId xmlns:a16="http://schemas.microsoft.com/office/drawing/2014/main" xmlns="" id="{0BA417C5-7324-4D18-AC8F-9424BDC18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3521164"/>
          <a:ext cx="928254" cy="562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122</xdr:row>
      <xdr:rowOff>20784</xdr:rowOff>
    </xdr:from>
    <xdr:to>
      <xdr:col>0</xdr:col>
      <xdr:colOff>998564</xdr:colOff>
      <xdr:row>122</xdr:row>
      <xdr:rowOff>665018</xdr:rowOff>
    </xdr:to>
    <xdr:pic>
      <xdr:nvPicPr>
        <xdr:cNvPr id="67" name="Picture 287">
          <a:extLst>
            <a:ext uri="{FF2B5EF4-FFF2-40B4-BE49-F238E27FC236}">
              <a16:creationId xmlns:a16="http://schemas.microsoft.com/office/drawing/2014/main" xmlns="" id="{CC6AED42-E931-4EEA-92F6-A03D3F43D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308104"/>
          <a:ext cx="998563" cy="64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126</xdr:row>
      <xdr:rowOff>96982</xdr:rowOff>
    </xdr:from>
    <xdr:to>
      <xdr:col>0</xdr:col>
      <xdr:colOff>944878</xdr:colOff>
      <xdr:row>126</xdr:row>
      <xdr:rowOff>706581</xdr:rowOff>
    </xdr:to>
    <xdr:pic>
      <xdr:nvPicPr>
        <xdr:cNvPr id="68" name="Picture 297">
          <a:extLst>
            <a:ext uri="{FF2B5EF4-FFF2-40B4-BE49-F238E27FC236}">
              <a16:creationId xmlns:a16="http://schemas.microsoft.com/office/drawing/2014/main" xmlns="" id="{9D2B70A4-57B8-4610-AE8B-12A86D51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15182"/>
          <a:ext cx="944878" cy="60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128</xdr:row>
      <xdr:rowOff>69270</xdr:rowOff>
    </xdr:from>
    <xdr:to>
      <xdr:col>0</xdr:col>
      <xdr:colOff>934148</xdr:colOff>
      <xdr:row>128</xdr:row>
      <xdr:rowOff>671945</xdr:rowOff>
    </xdr:to>
    <xdr:pic>
      <xdr:nvPicPr>
        <xdr:cNvPr id="69" name="Picture 298">
          <a:extLst>
            <a:ext uri="{FF2B5EF4-FFF2-40B4-BE49-F238E27FC236}">
              <a16:creationId xmlns:a16="http://schemas.microsoft.com/office/drawing/2014/main" xmlns="" id="{7923E47C-4245-4BB9-9736-1EC616B21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202910"/>
          <a:ext cx="934148" cy="60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130</xdr:row>
      <xdr:rowOff>34638</xdr:rowOff>
    </xdr:from>
    <xdr:to>
      <xdr:col>0</xdr:col>
      <xdr:colOff>923403</xdr:colOff>
      <xdr:row>130</xdr:row>
      <xdr:rowOff>630382</xdr:rowOff>
    </xdr:to>
    <xdr:pic>
      <xdr:nvPicPr>
        <xdr:cNvPr id="70" name="Picture 299">
          <a:extLst>
            <a:ext uri="{FF2B5EF4-FFF2-40B4-BE49-F238E27FC236}">
              <a16:creationId xmlns:a16="http://schemas.microsoft.com/office/drawing/2014/main" xmlns="" id="{2D57B12F-0CD5-49E0-AB81-F7AA6695D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83718"/>
          <a:ext cx="923403" cy="59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62347</xdr:colOff>
      <xdr:row>133</xdr:row>
      <xdr:rowOff>96980</xdr:rowOff>
    </xdr:from>
    <xdr:to>
      <xdr:col>0</xdr:col>
      <xdr:colOff>865909</xdr:colOff>
      <xdr:row>133</xdr:row>
      <xdr:rowOff>614667</xdr:rowOff>
    </xdr:to>
    <xdr:pic>
      <xdr:nvPicPr>
        <xdr:cNvPr id="71" name="Picture 327">
          <a:extLst>
            <a:ext uri="{FF2B5EF4-FFF2-40B4-BE49-F238E27FC236}">
              <a16:creationId xmlns:a16="http://schemas.microsoft.com/office/drawing/2014/main" xmlns="" id="{8EDF3412-915B-4105-A83E-8144E7D78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7" y="113269220"/>
          <a:ext cx="803562" cy="51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134</xdr:row>
      <xdr:rowOff>69271</xdr:rowOff>
    </xdr:from>
    <xdr:to>
      <xdr:col>0</xdr:col>
      <xdr:colOff>978491</xdr:colOff>
      <xdr:row>134</xdr:row>
      <xdr:rowOff>699654</xdr:rowOff>
    </xdr:to>
    <xdr:pic>
      <xdr:nvPicPr>
        <xdr:cNvPr id="72" name="Picture 328">
          <a:extLst>
            <a:ext uri="{FF2B5EF4-FFF2-40B4-BE49-F238E27FC236}">
              <a16:creationId xmlns:a16="http://schemas.microsoft.com/office/drawing/2014/main" xmlns="" id="{49C15092-56BC-4777-9803-6F0F94954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4049231"/>
          <a:ext cx="978490" cy="630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295894</xdr:colOff>
      <xdr:row>2</xdr:row>
      <xdr:rowOff>132607</xdr:rowOff>
    </xdr:from>
    <xdr:to>
      <xdr:col>1</xdr:col>
      <xdr:colOff>835894</xdr:colOff>
      <xdr:row>2</xdr:row>
      <xdr:rowOff>656379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DFCAEDF0-4C31-4317-B5F2-8386115D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416034" y="1031767"/>
          <a:ext cx="540000" cy="523772"/>
        </a:xfrm>
        <a:prstGeom prst="rect">
          <a:avLst/>
        </a:prstGeom>
      </xdr:spPr>
    </xdr:pic>
    <xdr:clientData/>
  </xdr:twoCellAnchor>
  <xdr:twoCellAnchor>
    <xdr:from>
      <xdr:col>1</xdr:col>
      <xdr:colOff>292925</xdr:colOff>
      <xdr:row>5</xdr:row>
      <xdr:rowOff>141513</xdr:rowOff>
    </xdr:from>
    <xdr:to>
      <xdr:col>1</xdr:col>
      <xdr:colOff>832925</xdr:colOff>
      <xdr:row>5</xdr:row>
      <xdr:rowOff>648905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90BCBBBB-F90B-406D-A267-49F0A2DA9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10389" t="9324"/>
        <a:stretch/>
      </xdr:blipFill>
      <xdr:spPr>
        <a:xfrm>
          <a:off x="1413065" y="3463833"/>
          <a:ext cx="540000" cy="507392"/>
        </a:xfrm>
        <a:prstGeom prst="rect">
          <a:avLst/>
        </a:prstGeom>
      </xdr:spPr>
    </xdr:pic>
    <xdr:clientData/>
  </xdr:twoCellAnchor>
  <xdr:twoCellAnchor>
    <xdr:from>
      <xdr:col>1</xdr:col>
      <xdr:colOff>235527</xdr:colOff>
      <xdr:row>6</xdr:row>
      <xdr:rowOff>55416</xdr:rowOff>
    </xdr:from>
    <xdr:to>
      <xdr:col>1</xdr:col>
      <xdr:colOff>775527</xdr:colOff>
      <xdr:row>6</xdr:row>
      <xdr:rowOff>581744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F0E1F79-1D23-4254-8B13-9DE1BFF96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355667" y="4185456"/>
          <a:ext cx="540000" cy="526328"/>
        </a:xfrm>
        <a:prstGeom prst="rect">
          <a:avLst/>
        </a:prstGeom>
      </xdr:spPr>
    </xdr:pic>
    <xdr:clientData/>
  </xdr:twoCellAnchor>
  <xdr:twoCellAnchor>
    <xdr:from>
      <xdr:col>1</xdr:col>
      <xdr:colOff>246244</xdr:colOff>
      <xdr:row>3</xdr:row>
      <xdr:rowOff>175159</xdr:rowOff>
    </xdr:from>
    <xdr:to>
      <xdr:col>1</xdr:col>
      <xdr:colOff>786244</xdr:colOff>
      <xdr:row>3</xdr:row>
      <xdr:rowOff>683502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31668D08-1337-4BC4-8DC9-2648A783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366384" y="1882039"/>
          <a:ext cx="540000" cy="508343"/>
        </a:xfrm>
        <a:prstGeom prst="rect">
          <a:avLst/>
        </a:prstGeom>
      </xdr:spPr>
    </xdr:pic>
    <xdr:clientData/>
  </xdr:twoCellAnchor>
  <xdr:twoCellAnchor>
    <xdr:from>
      <xdr:col>1</xdr:col>
      <xdr:colOff>243444</xdr:colOff>
      <xdr:row>4</xdr:row>
      <xdr:rowOff>239485</xdr:rowOff>
    </xdr:from>
    <xdr:to>
      <xdr:col>1</xdr:col>
      <xdr:colOff>783444</xdr:colOff>
      <xdr:row>4</xdr:row>
      <xdr:rowOff>705424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224E7C8F-4291-4961-9F66-389FC9DC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363584" y="2754085"/>
          <a:ext cx="540000" cy="465939"/>
        </a:xfrm>
        <a:prstGeom prst="rect">
          <a:avLst/>
        </a:prstGeom>
      </xdr:spPr>
    </xdr:pic>
    <xdr:clientData/>
  </xdr:twoCellAnchor>
  <xdr:twoCellAnchor>
    <xdr:from>
      <xdr:col>0</xdr:col>
      <xdr:colOff>257637</xdr:colOff>
      <xdr:row>3</xdr:row>
      <xdr:rowOff>13853</xdr:rowOff>
    </xdr:from>
    <xdr:to>
      <xdr:col>0</xdr:col>
      <xdr:colOff>797637</xdr:colOff>
      <xdr:row>3</xdr:row>
      <xdr:rowOff>799978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C07CDAAC-75DE-43E4-8FEC-9D894840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7637" y="1720733"/>
          <a:ext cx="540000" cy="786125"/>
        </a:xfrm>
        <a:prstGeom prst="rect">
          <a:avLst/>
        </a:prstGeom>
      </xdr:spPr>
    </xdr:pic>
    <xdr:clientData/>
  </xdr:twoCellAnchor>
  <xdr:twoCellAnchor>
    <xdr:from>
      <xdr:col>1</xdr:col>
      <xdr:colOff>266006</xdr:colOff>
      <xdr:row>7</xdr:row>
      <xdr:rowOff>76197</xdr:rowOff>
    </xdr:from>
    <xdr:to>
      <xdr:col>1</xdr:col>
      <xdr:colOff>806006</xdr:colOff>
      <xdr:row>7</xdr:row>
      <xdr:rowOff>644618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64E0C61D-6C18-4969-BAC5-B80324E9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386146" y="5013957"/>
          <a:ext cx="540000" cy="568421"/>
        </a:xfrm>
        <a:prstGeom prst="rect">
          <a:avLst/>
        </a:prstGeom>
      </xdr:spPr>
    </xdr:pic>
    <xdr:clientData/>
  </xdr:twoCellAnchor>
  <xdr:twoCellAnchor>
    <xdr:from>
      <xdr:col>1</xdr:col>
      <xdr:colOff>233586</xdr:colOff>
      <xdr:row>8</xdr:row>
      <xdr:rowOff>90055</xdr:rowOff>
    </xdr:from>
    <xdr:to>
      <xdr:col>1</xdr:col>
      <xdr:colOff>773586</xdr:colOff>
      <xdr:row>8</xdr:row>
      <xdr:rowOff>602443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7DA9F91A-F113-4D93-850E-A5E8ED0E9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t="10899"/>
        <a:stretch/>
      </xdr:blipFill>
      <xdr:spPr>
        <a:xfrm>
          <a:off x="1353726" y="5835535"/>
          <a:ext cx="540000" cy="512388"/>
        </a:xfrm>
        <a:prstGeom prst="rect">
          <a:avLst/>
        </a:prstGeom>
      </xdr:spPr>
    </xdr:pic>
    <xdr:clientData/>
  </xdr:twoCellAnchor>
  <xdr:twoCellAnchor>
    <xdr:from>
      <xdr:col>1</xdr:col>
      <xdr:colOff>255208</xdr:colOff>
      <xdr:row>9</xdr:row>
      <xdr:rowOff>155368</xdr:rowOff>
    </xdr:from>
    <xdr:to>
      <xdr:col>1</xdr:col>
      <xdr:colOff>795208</xdr:colOff>
      <xdr:row>9</xdr:row>
      <xdr:rowOff>622348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969F2ECF-967A-4F08-B664-3AA07D9D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375348" y="6708568"/>
          <a:ext cx="540000" cy="466980"/>
        </a:xfrm>
        <a:prstGeom prst="rect">
          <a:avLst/>
        </a:prstGeom>
      </xdr:spPr>
    </xdr:pic>
    <xdr:clientData/>
  </xdr:twoCellAnchor>
  <xdr:twoCellAnchor>
    <xdr:from>
      <xdr:col>1</xdr:col>
      <xdr:colOff>213167</xdr:colOff>
      <xdr:row>10</xdr:row>
      <xdr:rowOff>62346</xdr:rowOff>
    </xdr:from>
    <xdr:to>
      <xdr:col>1</xdr:col>
      <xdr:colOff>753167</xdr:colOff>
      <xdr:row>10</xdr:row>
      <xdr:rowOff>537473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77CC7D8F-0821-42D0-AB1F-93D4A94F0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333307" y="7423266"/>
          <a:ext cx="540000" cy="475127"/>
        </a:xfrm>
        <a:prstGeom prst="rect">
          <a:avLst/>
        </a:prstGeom>
      </xdr:spPr>
    </xdr:pic>
    <xdr:clientData/>
  </xdr:twoCellAnchor>
  <xdr:twoCellAnchor>
    <xdr:from>
      <xdr:col>1</xdr:col>
      <xdr:colOff>207818</xdr:colOff>
      <xdr:row>11</xdr:row>
      <xdr:rowOff>105596</xdr:rowOff>
    </xdr:from>
    <xdr:to>
      <xdr:col>1</xdr:col>
      <xdr:colOff>747818</xdr:colOff>
      <xdr:row>11</xdr:row>
      <xdr:rowOff>521682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72193B54-3881-4B19-AC2A-7A402FF6C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327958" y="8274236"/>
          <a:ext cx="540000" cy="416086"/>
        </a:xfrm>
        <a:prstGeom prst="rect">
          <a:avLst/>
        </a:prstGeom>
      </xdr:spPr>
    </xdr:pic>
    <xdr:clientData/>
  </xdr:twoCellAnchor>
  <xdr:twoCellAnchor>
    <xdr:from>
      <xdr:col>1</xdr:col>
      <xdr:colOff>251361</xdr:colOff>
      <xdr:row>12</xdr:row>
      <xdr:rowOff>226623</xdr:rowOff>
    </xdr:from>
    <xdr:to>
      <xdr:col>1</xdr:col>
      <xdr:colOff>791361</xdr:colOff>
      <xdr:row>12</xdr:row>
      <xdr:rowOff>662588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1F17CDEC-7ACC-4924-B37C-F78BC76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371501" y="9202983"/>
          <a:ext cx="540000" cy="435965"/>
        </a:xfrm>
        <a:prstGeom prst="rect">
          <a:avLst/>
        </a:prstGeom>
      </xdr:spPr>
    </xdr:pic>
    <xdr:clientData/>
  </xdr:twoCellAnchor>
  <xdr:twoCellAnchor>
    <xdr:from>
      <xdr:col>1</xdr:col>
      <xdr:colOff>254330</xdr:colOff>
      <xdr:row>13</xdr:row>
      <xdr:rowOff>178127</xdr:rowOff>
    </xdr:from>
    <xdr:to>
      <xdr:col>1</xdr:col>
      <xdr:colOff>794330</xdr:colOff>
      <xdr:row>13</xdr:row>
      <xdr:rowOff>655647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9455757F-D930-4F25-B16A-30C68A12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374470" y="9962207"/>
          <a:ext cx="540000" cy="477520"/>
        </a:xfrm>
        <a:prstGeom prst="rect">
          <a:avLst/>
        </a:prstGeom>
      </xdr:spPr>
    </xdr:pic>
    <xdr:clientData/>
  </xdr:twoCellAnchor>
  <xdr:twoCellAnchor>
    <xdr:from>
      <xdr:col>1</xdr:col>
      <xdr:colOff>254330</xdr:colOff>
      <xdr:row>14</xdr:row>
      <xdr:rowOff>158337</xdr:rowOff>
    </xdr:from>
    <xdr:to>
      <xdr:col>1</xdr:col>
      <xdr:colOff>794330</xdr:colOff>
      <xdr:row>14</xdr:row>
      <xdr:rowOff>635857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8791910B-A16E-45B9-B6D7-412A471E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374470" y="10750137"/>
          <a:ext cx="540000" cy="477520"/>
        </a:xfrm>
        <a:prstGeom prst="rect">
          <a:avLst/>
        </a:prstGeom>
      </xdr:spPr>
    </xdr:pic>
    <xdr:clientData/>
  </xdr:twoCellAnchor>
  <xdr:twoCellAnchor>
    <xdr:from>
      <xdr:col>1</xdr:col>
      <xdr:colOff>261257</xdr:colOff>
      <xdr:row>15</xdr:row>
      <xdr:rowOff>194953</xdr:rowOff>
    </xdr:from>
    <xdr:to>
      <xdr:col>1</xdr:col>
      <xdr:colOff>801257</xdr:colOff>
      <xdr:row>15</xdr:row>
      <xdr:rowOff>641168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5DD11392-40FA-4E8E-8971-D4B3B397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381397" y="11594473"/>
          <a:ext cx="540000" cy="446215"/>
        </a:xfrm>
        <a:prstGeom prst="rect">
          <a:avLst/>
        </a:prstGeom>
      </xdr:spPr>
    </xdr:pic>
    <xdr:clientData/>
  </xdr:twoCellAnchor>
  <xdr:twoCellAnchor>
    <xdr:from>
      <xdr:col>1</xdr:col>
      <xdr:colOff>244433</xdr:colOff>
      <xdr:row>16</xdr:row>
      <xdr:rowOff>227612</xdr:rowOff>
    </xdr:from>
    <xdr:to>
      <xdr:col>1</xdr:col>
      <xdr:colOff>784433</xdr:colOff>
      <xdr:row>16</xdr:row>
      <xdr:rowOff>670315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95CCCC86-33BC-473F-AF29-9D35BA77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364573" y="12434852"/>
          <a:ext cx="540000" cy="442703"/>
        </a:xfrm>
        <a:prstGeom prst="rect">
          <a:avLst/>
        </a:prstGeom>
      </xdr:spPr>
    </xdr:pic>
    <xdr:clientData/>
  </xdr:twoCellAnchor>
  <xdr:twoCellAnchor>
    <xdr:from>
      <xdr:col>1</xdr:col>
      <xdr:colOff>216723</xdr:colOff>
      <xdr:row>17</xdr:row>
      <xdr:rowOff>205838</xdr:rowOff>
    </xdr:from>
    <xdr:to>
      <xdr:col>1</xdr:col>
      <xdr:colOff>756723</xdr:colOff>
      <xdr:row>17</xdr:row>
      <xdr:rowOff>738442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D3D20EBE-7DD0-4AEB-B5AC-051217CD6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336863" y="13220798"/>
          <a:ext cx="540000" cy="532604"/>
        </a:xfrm>
        <a:prstGeom prst="rect">
          <a:avLst/>
        </a:prstGeom>
      </xdr:spPr>
    </xdr:pic>
    <xdr:clientData/>
  </xdr:twoCellAnchor>
  <xdr:twoCellAnchor>
    <xdr:from>
      <xdr:col>1</xdr:col>
      <xdr:colOff>265214</xdr:colOff>
      <xdr:row>18</xdr:row>
      <xdr:rowOff>181099</xdr:rowOff>
    </xdr:from>
    <xdr:to>
      <xdr:col>1</xdr:col>
      <xdr:colOff>805214</xdr:colOff>
      <xdr:row>18</xdr:row>
      <xdr:rowOff>639484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23142C09-5908-44A9-BD66-6850D8F8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385354" y="14003779"/>
          <a:ext cx="540000" cy="458385"/>
        </a:xfrm>
        <a:prstGeom prst="rect">
          <a:avLst/>
        </a:prstGeom>
      </xdr:spPr>
    </xdr:pic>
    <xdr:clientData/>
  </xdr:twoCellAnchor>
  <xdr:twoCellAnchor>
    <xdr:from>
      <xdr:col>1</xdr:col>
      <xdr:colOff>270164</xdr:colOff>
      <xdr:row>19</xdr:row>
      <xdr:rowOff>98963</xdr:rowOff>
    </xdr:from>
    <xdr:to>
      <xdr:col>1</xdr:col>
      <xdr:colOff>810164</xdr:colOff>
      <xdr:row>19</xdr:row>
      <xdr:rowOff>657630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6713ABF2-6D03-4AD1-B02C-6C33E106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390304" y="14729363"/>
          <a:ext cx="540000" cy="558667"/>
        </a:xfrm>
        <a:prstGeom prst="rect">
          <a:avLst/>
        </a:prstGeom>
      </xdr:spPr>
    </xdr:pic>
    <xdr:clientData/>
  </xdr:twoCellAnchor>
  <xdr:twoCellAnchor>
    <xdr:from>
      <xdr:col>1</xdr:col>
      <xdr:colOff>267195</xdr:colOff>
      <xdr:row>20</xdr:row>
      <xdr:rowOff>178129</xdr:rowOff>
    </xdr:from>
    <xdr:to>
      <xdr:col>1</xdr:col>
      <xdr:colOff>807195</xdr:colOff>
      <xdr:row>20</xdr:row>
      <xdr:rowOff>748551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457D83D0-28F9-4737-8828-B9A107BB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387335" y="15616249"/>
          <a:ext cx="540000" cy="570422"/>
        </a:xfrm>
        <a:prstGeom prst="rect">
          <a:avLst/>
        </a:prstGeom>
      </xdr:spPr>
    </xdr:pic>
    <xdr:clientData/>
  </xdr:twoCellAnchor>
  <xdr:twoCellAnchor>
    <xdr:from>
      <xdr:col>1</xdr:col>
      <xdr:colOff>312718</xdr:colOff>
      <xdr:row>21</xdr:row>
      <xdr:rowOff>117763</xdr:rowOff>
    </xdr:from>
    <xdr:to>
      <xdr:col>1</xdr:col>
      <xdr:colOff>852718</xdr:colOff>
      <xdr:row>21</xdr:row>
      <xdr:rowOff>659726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1DF70398-E455-4C54-BABB-D09CE7551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32858" y="16363603"/>
          <a:ext cx="540000" cy="541963"/>
        </a:xfrm>
        <a:prstGeom prst="rect">
          <a:avLst/>
        </a:prstGeom>
      </xdr:spPr>
    </xdr:pic>
    <xdr:clientData/>
  </xdr:twoCellAnchor>
  <xdr:twoCellAnchor>
    <xdr:from>
      <xdr:col>1</xdr:col>
      <xdr:colOff>259278</xdr:colOff>
      <xdr:row>22</xdr:row>
      <xdr:rowOff>148444</xdr:rowOff>
    </xdr:from>
    <xdr:to>
      <xdr:col>1</xdr:col>
      <xdr:colOff>799278</xdr:colOff>
      <xdr:row>22</xdr:row>
      <xdr:rowOff>707111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21CE532B-9292-4AB1-9BAB-6FE8E129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379418" y="17202004"/>
          <a:ext cx="540000" cy="558667"/>
        </a:xfrm>
        <a:prstGeom prst="rect">
          <a:avLst/>
        </a:prstGeom>
      </xdr:spPr>
    </xdr:pic>
    <xdr:clientData/>
  </xdr:twoCellAnchor>
  <xdr:twoCellAnchor>
    <xdr:from>
      <xdr:col>1</xdr:col>
      <xdr:colOff>258288</xdr:colOff>
      <xdr:row>23</xdr:row>
      <xdr:rowOff>189017</xdr:rowOff>
    </xdr:from>
    <xdr:to>
      <xdr:col>1</xdr:col>
      <xdr:colOff>798288</xdr:colOff>
      <xdr:row>23</xdr:row>
      <xdr:rowOff>704798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3BDE5C1B-A8BD-4412-A8C8-0C9A2C9F4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/>
        <a:srcRect t="5742"/>
        <a:stretch/>
      </xdr:blipFill>
      <xdr:spPr>
        <a:xfrm>
          <a:off x="1378428" y="18050297"/>
          <a:ext cx="540000" cy="515781"/>
        </a:xfrm>
        <a:prstGeom prst="rect">
          <a:avLst/>
        </a:prstGeom>
      </xdr:spPr>
    </xdr:pic>
    <xdr:clientData/>
  </xdr:twoCellAnchor>
  <xdr:twoCellAnchor>
    <xdr:from>
      <xdr:col>1</xdr:col>
      <xdr:colOff>278080</xdr:colOff>
      <xdr:row>24</xdr:row>
      <xdr:rowOff>195943</xdr:rowOff>
    </xdr:from>
    <xdr:to>
      <xdr:col>1</xdr:col>
      <xdr:colOff>818080</xdr:colOff>
      <xdr:row>24</xdr:row>
      <xdr:rowOff>671719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BE27BA39-80AE-49E1-8375-DEDDE172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398220" y="18864943"/>
          <a:ext cx="540000" cy="475776"/>
        </a:xfrm>
        <a:prstGeom prst="rect">
          <a:avLst/>
        </a:prstGeom>
      </xdr:spPr>
    </xdr:pic>
    <xdr:clientData/>
  </xdr:twoCellAnchor>
  <xdr:twoCellAnchor>
    <xdr:from>
      <xdr:col>1</xdr:col>
      <xdr:colOff>245422</xdr:colOff>
      <xdr:row>25</xdr:row>
      <xdr:rowOff>195944</xdr:rowOff>
    </xdr:from>
    <xdr:to>
      <xdr:col>1</xdr:col>
      <xdr:colOff>785422</xdr:colOff>
      <xdr:row>25</xdr:row>
      <xdr:rowOff>698635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1D9084BD-1861-449F-B2E4-75D48F80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65562" y="19672664"/>
          <a:ext cx="540000" cy="502691"/>
        </a:xfrm>
        <a:prstGeom prst="rect">
          <a:avLst/>
        </a:prstGeom>
      </xdr:spPr>
    </xdr:pic>
    <xdr:clientData/>
  </xdr:twoCellAnchor>
  <xdr:twoCellAnchor>
    <xdr:from>
      <xdr:col>1</xdr:col>
      <xdr:colOff>263235</xdr:colOff>
      <xdr:row>26</xdr:row>
      <xdr:rowOff>110837</xdr:rowOff>
    </xdr:from>
    <xdr:to>
      <xdr:col>1</xdr:col>
      <xdr:colOff>803235</xdr:colOff>
      <xdr:row>26</xdr:row>
      <xdr:rowOff>658234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6B6A58F7-64CB-4298-B883-17FDE830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383375" y="20395277"/>
          <a:ext cx="540000" cy="547397"/>
        </a:xfrm>
        <a:prstGeom prst="rect">
          <a:avLst/>
        </a:prstGeom>
      </xdr:spPr>
    </xdr:pic>
    <xdr:clientData/>
  </xdr:twoCellAnchor>
  <xdr:twoCellAnchor>
    <xdr:from>
      <xdr:col>1</xdr:col>
      <xdr:colOff>235528</xdr:colOff>
      <xdr:row>27</xdr:row>
      <xdr:rowOff>138547</xdr:rowOff>
    </xdr:from>
    <xdr:to>
      <xdr:col>1</xdr:col>
      <xdr:colOff>775528</xdr:colOff>
      <xdr:row>27</xdr:row>
      <xdr:rowOff>596100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56CB907A-323F-4FFD-BB67-5080C3E9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355668" y="21230707"/>
          <a:ext cx="540000" cy="457553"/>
        </a:xfrm>
        <a:prstGeom prst="rect">
          <a:avLst/>
        </a:prstGeom>
      </xdr:spPr>
    </xdr:pic>
    <xdr:clientData/>
  </xdr:twoCellAnchor>
  <xdr:twoCellAnchor>
    <xdr:from>
      <xdr:col>1</xdr:col>
      <xdr:colOff>242454</xdr:colOff>
      <xdr:row>28</xdr:row>
      <xdr:rowOff>96982</xdr:rowOff>
    </xdr:from>
    <xdr:to>
      <xdr:col>1</xdr:col>
      <xdr:colOff>782454</xdr:colOff>
      <xdr:row>28</xdr:row>
      <xdr:rowOff>655649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676AC97E-D833-413D-B837-3FA3588B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362594" y="21996862"/>
          <a:ext cx="540000" cy="558667"/>
        </a:xfrm>
        <a:prstGeom prst="rect">
          <a:avLst/>
        </a:prstGeom>
      </xdr:spPr>
    </xdr:pic>
    <xdr:clientData/>
  </xdr:twoCellAnchor>
  <xdr:twoCellAnchor>
    <xdr:from>
      <xdr:col>1</xdr:col>
      <xdr:colOff>256308</xdr:colOff>
      <xdr:row>29</xdr:row>
      <xdr:rowOff>166256</xdr:rowOff>
    </xdr:from>
    <xdr:to>
      <xdr:col>1</xdr:col>
      <xdr:colOff>796308</xdr:colOff>
      <xdr:row>29</xdr:row>
      <xdr:rowOff>668947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72212E9-EEC5-424B-821B-04465E96B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76448" y="22873856"/>
          <a:ext cx="540000" cy="502691"/>
        </a:xfrm>
        <a:prstGeom prst="rect">
          <a:avLst/>
        </a:prstGeom>
      </xdr:spPr>
    </xdr:pic>
    <xdr:clientData/>
  </xdr:twoCellAnchor>
  <xdr:twoCellAnchor>
    <xdr:from>
      <xdr:col>1</xdr:col>
      <xdr:colOff>249382</xdr:colOff>
      <xdr:row>30</xdr:row>
      <xdr:rowOff>110836</xdr:rowOff>
    </xdr:from>
    <xdr:to>
      <xdr:col>1</xdr:col>
      <xdr:colOff>789382</xdr:colOff>
      <xdr:row>30</xdr:row>
      <xdr:rowOff>607637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EE4BD414-BA0F-4187-9A93-68B0B3A7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369522" y="23626156"/>
          <a:ext cx="540000" cy="496801"/>
        </a:xfrm>
        <a:prstGeom prst="rect">
          <a:avLst/>
        </a:prstGeom>
      </xdr:spPr>
    </xdr:pic>
    <xdr:clientData/>
  </xdr:twoCellAnchor>
  <xdr:twoCellAnchor>
    <xdr:from>
      <xdr:col>1</xdr:col>
      <xdr:colOff>263235</xdr:colOff>
      <xdr:row>31</xdr:row>
      <xdr:rowOff>181100</xdr:rowOff>
    </xdr:from>
    <xdr:to>
      <xdr:col>1</xdr:col>
      <xdr:colOff>803235</xdr:colOff>
      <xdr:row>31</xdr:row>
      <xdr:rowOff>683791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C11DAE3B-0EDA-4A32-8B7F-8F424A13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383375" y="24504140"/>
          <a:ext cx="540000" cy="502691"/>
        </a:xfrm>
        <a:prstGeom prst="rect">
          <a:avLst/>
        </a:prstGeom>
      </xdr:spPr>
    </xdr:pic>
    <xdr:clientData/>
  </xdr:twoCellAnchor>
  <xdr:twoCellAnchor>
    <xdr:from>
      <xdr:col>1</xdr:col>
      <xdr:colOff>300837</xdr:colOff>
      <xdr:row>32</xdr:row>
      <xdr:rowOff>159321</xdr:rowOff>
    </xdr:from>
    <xdr:to>
      <xdr:col>1</xdr:col>
      <xdr:colOff>840837</xdr:colOff>
      <xdr:row>32</xdr:row>
      <xdr:rowOff>641651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4A465248-6BCC-4FEF-A9E0-DA961FA1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20977" y="25290081"/>
          <a:ext cx="540000" cy="482330"/>
        </a:xfrm>
        <a:prstGeom prst="rect">
          <a:avLst/>
        </a:prstGeom>
      </xdr:spPr>
    </xdr:pic>
    <xdr:clientData/>
  </xdr:twoCellAnchor>
  <xdr:twoCellAnchor>
    <xdr:from>
      <xdr:col>1</xdr:col>
      <xdr:colOff>263234</xdr:colOff>
      <xdr:row>33</xdr:row>
      <xdr:rowOff>172193</xdr:rowOff>
    </xdr:from>
    <xdr:to>
      <xdr:col>1</xdr:col>
      <xdr:colOff>803234</xdr:colOff>
      <xdr:row>33</xdr:row>
      <xdr:rowOff>644036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98438751-6D06-4477-A3E7-9C4FB4DFB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83374" y="26110673"/>
          <a:ext cx="540000" cy="471843"/>
        </a:xfrm>
        <a:prstGeom prst="rect">
          <a:avLst/>
        </a:prstGeom>
      </xdr:spPr>
    </xdr:pic>
    <xdr:clientData/>
  </xdr:twoCellAnchor>
  <xdr:twoCellAnchor>
    <xdr:from>
      <xdr:col>1</xdr:col>
      <xdr:colOff>284017</xdr:colOff>
      <xdr:row>34</xdr:row>
      <xdr:rowOff>131619</xdr:rowOff>
    </xdr:from>
    <xdr:to>
      <xdr:col>1</xdr:col>
      <xdr:colOff>824017</xdr:colOff>
      <xdr:row>34</xdr:row>
      <xdr:rowOff>679016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A7A44833-F588-4878-8FA7-976C8D37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404157" y="26877819"/>
          <a:ext cx="540000" cy="547397"/>
        </a:xfrm>
        <a:prstGeom prst="rect">
          <a:avLst/>
        </a:prstGeom>
      </xdr:spPr>
    </xdr:pic>
    <xdr:clientData/>
  </xdr:twoCellAnchor>
  <xdr:twoCellAnchor>
    <xdr:from>
      <xdr:col>1</xdr:col>
      <xdr:colOff>277089</xdr:colOff>
      <xdr:row>35</xdr:row>
      <xdr:rowOff>145474</xdr:rowOff>
    </xdr:from>
    <xdr:to>
      <xdr:col>1</xdr:col>
      <xdr:colOff>817089</xdr:colOff>
      <xdr:row>35</xdr:row>
      <xdr:rowOff>617317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7D8C5453-1006-4F1F-A8C5-29E38369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97229" y="27699394"/>
          <a:ext cx="540000" cy="471843"/>
        </a:xfrm>
        <a:prstGeom prst="rect">
          <a:avLst/>
        </a:prstGeom>
      </xdr:spPr>
    </xdr:pic>
    <xdr:clientData/>
  </xdr:twoCellAnchor>
  <xdr:twoCellAnchor>
    <xdr:from>
      <xdr:col>1</xdr:col>
      <xdr:colOff>277089</xdr:colOff>
      <xdr:row>36</xdr:row>
      <xdr:rowOff>117766</xdr:rowOff>
    </xdr:from>
    <xdr:to>
      <xdr:col>1</xdr:col>
      <xdr:colOff>817089</xdr:colOff>
      <xdr:row>36</xdr:row>
      <xdr:rowOff>672361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AECF40EB-6AC0-4EF5-BC01-F91F3F8E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97229" y="28479406"/>
          <a:ext cx="540000" cy="554595"/>
        </a:xfrm>
        <a:prstGeom prst="rect">
          <a:avLst/>
        </a:prstGeom>
      </xdr:spPr>
    </xdr:pic>
    <xdr:clientData/>
  </xdr:twoCellAnchor>
  <xdr:twoCellAnchor>
    <xdr:from>
      <xdr:col>1</xdr:col>
      <xdr:colOff>249381</xdr:colOff>
      <xdr:row>37</xdr:row>
      <xdr:rowOff>138547</xdr:rowOff>
    </xdr:from>
    <xdr:to>
      <xdr:col>1</xdr:col>
      <xdr:colOff>789381</xdr:colOff>
      <xdr:row>37</xdr:row>
      <xdr:rowOff>685944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18C9CF87-58F9-4E4C-AC6E-6AFD8D01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369521" y="29307907"/>
          <a:ext cx="540000" cy="547397"/>
        </a:xfrm>
        <a:prstGeom prst="rect">
          <a:avLst/>
        </a:prstGeom>
      </xdr:spPr>
    </xdr:pic>
    <xdr:clientData/>
  </xdr:twoCellAnchor>
  <xdr:twoCellAnchor>
    <xdr:from>
      <xdr:col>1</xdr:col>
      <xdr:colOff>252352</xdr:colOff>
      <xdr:row>38</xdr:row>
      <xdr:rowOff>134589</xdr:rowOff>
    </xdr:from>
    <xdr:to>
      <xdr:col>1</xdr:col>
      <xdr:colOff>792352</xdr:colOff>
      <xdr:row>38</xdr:row>
      <xdr:rowOff>689184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60C71A26-FAC7-47FF-AA4C-4B8EA1DB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72492" y="30111669"/>
          <a:ext cx="540000" cy="554595"/>
        </a:xfrm>
        <a:prstGeom prst="rect">
          <a:avLst/>
        </a:prstGeom>
      </xdr:spPr>
    </xdr:pic>
    <xdr:clientData/>
  </xdr:twoCellAnchor>
  <xdr:twoCellAnchor>
    <xdr:from>
      <xdr:col>1</xdr:col>
      <xdr:colOff>263768</xdr:colOff>
      <xdr:row>39</xdr:row>
      <xdr:rowOff>178126</xdr:rowOff>
    </xdr:from>
    <xdr:to>
      <xdr:col>1</xdr:col>
      <xdr:colOff>803768</xdr:colOff>
      <xdr:row>39</xdr:row>
      <xdr:rowOff>675186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47A8659B-FADB-464B-AB66-7C30824DA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83908" y="30962926"/>
          <a:ext cx="540000" cy="497060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40</xdr:row>
      <xdr:rowOff>224223</xdr:rowOff>
    </xdr:from>
    <xdr:to>
      <xdr:col>1</xdr:col>
      <xdr:colOff>757714</xdr:colOff>
      <xdr:row>40</xdr:row>
      <xdr:rowOff>693095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1FD571B7-840D-475F-8C0B-2346BAF0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37854" y="31816743"/>
          <a:ext cx="540000" cy="468872"/>
        </a:xfrm>
        <a:prstGeom prst="rect">
          <a:avLst/>
        </a:prstGeom>
      </xdr:spPr>
    </xdr:pic>
    <xdr:clientData/>
  </xdr:twoCellAnchor>
  <xdr:twoCellAnchor>
    <xdr:from>
      <xdr:col>1</xdr:col>
      <xdr:colOff>284018</xdr:colOff>
      <xdr:row>41</xdr:row>
      <xdr:rowOff>166253</xdr:rowOff>
    </xdr:from>
    <xdr:to>
      <xdr:col>1</xdr:col>
      <xdr:colOff>824018</xdr:colOff>
      <xdr:row>41</xdr:row>
      <xdr:rowOff>635125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91A8832A-7D51-460C-B729-20834F5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404158" y="32566493"/>
          <a:ext cx="540000" cy="468872"/>
        </a:xfrm>
        <a:prstGeom prst="rect">
          <a:avLst/>
        </a:prstGeom>
      </xdr:spPr>
    </xdr:pic>
    <xdr:clientData/>
  </xdr:twoCellAnchor>
  <xdr:twoCellAnchor>
    <xdr:from>
      <xdr:col>1</xdr:col>
      <xdr:colOff>221673</xdr:colOff>
      <xdr:row>42</xdr:row>
      <xdr:rowOff>83127</xdr:rowOff>
    </xdr:from>
    <xdr:to>
      <xdr:col>1</xdr:col>
      <xdr:colOff>761673</xdr:colOff>
      <xdr:row>42</xdr:row>
      <xdr:rowOff>609802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48A8A4BF-07F9-433A-9E5E-924A3FA7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41813" y="33291087"/>
          <a:ext cx="540000" cy="526675"/>
        </a:xfrm>
        <a:prstGeom prst="rect">
          <a:avLst/>
        </a:prstGeom>
      </xdr:spPr>
    </xdr:pic>
    <xdr:clientData/>
  </xdr:twoCellAnchor>
  <xdr:twoCellAnchor>
    <xdr:from>
      <xdr:col>1</xdr:col>
      <xdr:colOff>242454</xdr:colOff>
      <xdr:row>43</xdr:row>
      <xdr:rowOff>90054</xdr:rowOff>
    </xdr:from>
    <xdr:to>
      <xdr:col>1</xdr:col>
      <xdr:colOff>782454</xdr:colOff>
      <xdr:row>43</xdr:row>
      <xdr:rowOff>616729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C2FAF0E9-D058-407C-B0B5-34032504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62594" y="34105734"/>
          <a:ext cx="540000" cy="526675"/>
        </a:xfrm>
        <a:prstGeom prst="rect">
          <a:avLst/>
        </a:prstGeom>
      </xdr:spPr>
    </xdr:pic>
    <xdr:clientData/>
  </xdr:twoCellAnchor>
  <xdr:twoCellAnchor>
    <xdr:from>
      <xdr:col>1</xdr:col>
      <xdr:colOff>287876</xdr:colOff>
      <xdr:row>44</xdr:row>
      <xdr:rowOff>103908</xdr:rowOff>
    </xdr:from>
    <xdr:to>
      <xdr:col>1</xdr:col>
      <xdr:colOff>827876</xdr:colOff>
      <xdr:row>44</xdr:row>
      <xdr:rowOff>639023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BF32BA7E-F2B0-4768-8EC1-5260FF01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408016" y="34927308"/>
          <a:ext cx="540000" cy="535115"/>
        </a:xfrm>
        <a:prstGeom prst="rect">
          <a:avLst/>
        </a:prstGeom>
      </xdr:spPr>
    </xdr:pic>
    <xdr:clientData/>
  </xdr:twoCellAnchor>
  <xdr:twoCellAnchor>
    <xdr:from>
      <xdr:col>1</xdr:col>
      <xdr:colOff>310467</xdr:colOff>
      <xdr:row>45</xdr:row>
      <xdr:rowOff>176150</xdr:rowOff>
    </xdr:from>
    <xdr:to>
      <xdr:col>1</xdr:col>
      <xdr:colOff>850467</xdr:colOff>
      <xdr:row>45</xdr:row>
      <xdr:rowOff>753650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33CFE1B4-D10C-463F-8D44-AEF30762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30607" y="35807270"/>
          <a:ext cx="540000" cy="577500"/>
        </a:xfrm>
        <a:prstGeom prst="rect">
          <a:avLst/>
        </a:prstGeom>
      </xdr:spPr>
    </xdr:pic>
    <xdr:clientData/>
  </xdr:twoCellAnchor>
  <xdr:twoCellAnchor>
    <xdr:from>
      <xdr:col>1</xdr:col>
      <xdr:colOff>249382</xdr:colOff>
      <xdr:row>46</xdr:row>
      <xdr:rowOff>124691</xdr:rowOff>
    </xdr:from>
    <xdr:to>
      <xdr:col>1</xdr:col>
      <xdr:colOff>789382</xdr:colOff>
      <xdr:row>46</xdr:row>
      <xdr:rowOff>664691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BB48CB24-36AA-4E83-BD4A-740D920B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69522" y="36563531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47</xdr:row>
      <xdr:rowOff>120732</xdr:rowOff>
    </xdr:from>
    <xdr:to>
      <xdr:col>1</xdr:col>
      <xdr:colOff>779485</xdr:colOff>
      <xdr:row>47</xdr:row>
      <xdr:rowOff>719794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862BE776-6960-4178-A51A-1D9A058E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359625" y="37367292"/>
          <a:ext cx="540000" cy="599062"/>
        </a:xfrm>
        <a:prstGeom prst="rect">
          <a:avLst/>
        </a:prstGeom>
      </xdr:spPr>
    </xdr:pic>
    <xdr:clientData/>
  </xdr:twoCellAnchor>
  <xdr:twoCellAnchor>
    <xdr:from>
      <xdr:col>1</xdr:col>
      <xdr:colOff>309747</xdr:colOff>
      <xdr:row>48</xdr:row>
      <xdr:rowOff>133596</xdr:rowOff>
    </xdr:from>
    <xdr:to>
      <xdr:col>1</xdr:col>
      <xdr:colOff>849747</xdr:colOff>
      <xdr:row>48</xdr:row>
      <xdr:rowOff>657253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9FA694AB-3525-4740-BB66-34477E2F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429887" y="38187876"/>
          <a:ext cx="540000" cy="523657"/>
        </a:xfrm>
        <a:prstGeom prst="rect">
          <a:avLst/>
        </a:prstGeom>
      </xdr:spPr>
    </xdr:pic>
    <xdr:clientData/>
  </xdr:twoCellAnchor>
  <xdr:twoCellAnchor>
    <xdr:from>
      <xdr:col>1</xdr:col>
      <xdr:colOff>260268</xdr:colOff>
      <xdr:row>49</xdr:row>
      <xdr:rowOff>134587</xdr:rowOff>
    </xdr:from>
    <xdr:to>
      <xdr:col>1</xdr:col>
      <xdr:colOff>800268</xdr:colOff>
      <xdr:row>49</xdr:row>
      <xdr:rowOff>706352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40EABBAB-AF67-41AC-A644-BA63911D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380408" y="38996587"/>
          <a:ext cx="540000" cy="571765"/>
        </a:xfrm>
        <a:prstGeom prst="rect">
          <a:avLst/>
        </a:prstGeom>
      </xdr:spPr>
    </xdr:pic>
    <xdr:clientData/>
  </xdr:twoCellAnchor>
  <xdr:twoCellAnchor>
    <xdr:from>
      <xdr:col>0</xdr:col>
      <xdr:colOff>325580</xdr:colOff>
      <xdr:row>50</xdr:row>
      <xdr:rowOff>41563</xdr:rowOff>
    </xdr:from>
    <xdr:to>
      <xdr:col>0</xdr:col>
      <xdr:colOff>725320</xdr:colOff>
      <xdr:row>50</xdr:row>
      <xdr:rowOff>762001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657AA3FE-DB23-460F-9D4A-F7271F179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/>
        <a:srcRect l="16282" t="4259" b="4668"/>
        <a:stretch/>
      </xdr:blipFill>
      <xdr:spPr>
        <a:xfrm>
          <a:off x="325580" y="39711283"/>
          <a:ext cx="399740" cy="720438"/>
        </a:xfrm>
        <a:prstGeom prst="rect">
          <a:avLst/>
        </a:prstGeom>
      </xdr:spPr>
    </xdr:pic>
    <xdr:clientData/>
  </xdr:twoCellAnchor>
  <xdr:twoCellAnchor>
    <xdr:from>
      <xdr:col>1</xdr:col>
      <xdr:colOff>223652</xdr:colOff>
      <xdr:row>50</xdr:row>
      <xdr:rowOff>115783</xdr:rowOff>
    </xdr:from>
    <xdr:to>
      <xdr:col>1</xdr:col>
      <xdr:colOff>763652</xdr:colOff>
      <xdr:row>50</xdr:row>
      <xdr:rowOff>671435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24A59C4E-F81C-466A-B1D5-93CDD28CE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343792" y="39785503"/>
          <a:ext cx="540000" cy="555652"/>
        </a:xfrm>
        <a:prstGeom prst="rect">
          <a:avLst/>
        </a:prstGeom>
      </xdr:spPr>
    </xdr:pic>
    <xdr:clientData/>
  </xdr:twoCellAnchor>
  <xdr:twoCellAnchor>
    <xdr:from>
      <xdr:col>1</xdr:col>
      <xdr:colOff>203662</xdr:colOff>
      <xdr:row>51</xdr:row>
      <xdr:rowOff>106679</xdr:rowOff>
    </xdr:from>
    <xdr:to>
      <xdr:col>1</xdr:col>
      <xdr:colOff>743662</xdr:colOff>
      <xdr:row>51</xdr:row>
      <xdr:rowOff>705741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6E5417E8-9CE2-4D9A-8000-47A757C84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239982" y="40325039"/>
          <a:ext cx="540000" cy="599062"/>
        </a:xfrm>
        <a:prstGeom prst="rect">
          <a:avLst/>
        </a:prstGeom>
      </xdr:spPr>
    </xdr:pic>
    <xdr:clientData/>
  </xdr:twoCellAnchor>
  <xdr:twoCellAnchor>
    <xdr:from>
      <xdr:col>1</xdr:col>
      <xdr:colOff>189807</xdr:colOff>
      <xdr:row>52</xdr:row>
      <xdr:rowOff>121228</xdr:rowOff>
    </xdr:from>
    <xdr:to>
      <xdr:col>1</xdr:col>
      <xdr:colOff>729807</xdr:colOff>
      <xdr:row>52</xdr:row>
      <xdr:rowOff>691316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6EFE91D0-7C03-4011-8F28-BBD4B169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226127" y="41147308"/>
          <a:ext cx="540000" cy="570088"/>
        </a:xfrm>
        <a:prstGeom prst="rect">
          <a:avLst/>
        </a:prstGeom>
      </xdr:spPr>
    </xdr:pic>
    <xdr:clientData/>
  </xdr:twoCellAnchor>
  <xdr:twoCellAnchor>
    <xdr:from>
      <xdr:col>1</xdr:col>
      <xdr:colOff>177339</xdr:colOff>
      <xdr:row>53</xdr:row>
      <xdr:rowOff>144087</xdr:rowOff>
    </xdr:from>
    <xdr:to>
      <xdr:col>1</xdr:col>
      <xdr:colOff>717339</xdr:colOff>
      <xdr:row>53</xdr:row>
      <xdr:rowOff>684087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5409F73B-CF06-43B0-8C55-25D81B96A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213659" y="41977887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54</xdr:row>
      <xdr:rowOff>103909</xdr:rowOff>
    </xdr:from>
    <xdr:to>
      <xdr:col>1</xdr:col>
      <xdr:colOff>768601</xdr:colOff>
      <xdr:row>54</xdr:row>
      <xdr:rowOff>673997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039AA54C-49CA-4C8A-AFF2-BA46F127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348741" y="43812229"/>
          <a:ext cx="540000" cy="570088"/>
        </a:xfrm>
        <a:prstGeom prst="rect">
          <a:avLst/>
        </a:prstGeom>
      </xdr:spPr>
    </xdr:pic>
    <xdr:clientData/>
  </xdr:twoCellAnchor>
  <xdr:twoCellAnchor>
    <xdr:from>
      <xdr:col>1</xdr:col>
      <xdr:colOff>214745</xdr:colOff>
      <xdr:row>55</xdr:row>
      <xdr:rowOff>90054</xdr:rowOff>
    </xdr:from>
    <xdr:to>
      <xdr:col>1</xdr:col>
      <xdr:colOff>754745</xdr:colOff>
      <xdr:row>55</xdr:row>
      <xdr:rowOff>651956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A9065A7B-BAB2-4907-99B8-274518560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334885" y="44606094"/>
          <a:ext cx="540000" cy="56190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56</xdr:row>
      <xdr:rowOff>76200</xdr:rowOff>
    </xdr:from>
    <xdr:to>
      <xdr:col>1</xdr:col>
      <xdr:colOff>768600</xdr:colOff>
      <xdr:row>56</xdr:row>
      <xdr:rowOff>616200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FE2E762A-C6D6-41ED-8B18-87192B31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348740" y="45399960"/>
          <a:ext cx="540000" cy="540000"/>
        </a:xfrm>
        <a:prstGeom prst="rect">
          <a:avLst/>
        </a:prstGeom>
      </xdr:spPr>
    </xdr:pic>
    <xdr:clientData/>
  </xdr:twoCellAnchor>
  <xdr:twoCellAnchor>
    <xdr:from>
      <xdr:col>0</xdr:col>
      <xdr:colOff>166253</xdr:colOff>
      <xdr:row>57</xdr:row>
      <xdr:rowOff>6927</xdr:rowOff>
    </xdr:from>
    <xdr:to>
      <xdr:col>0</xdr:col>
      <xdr:colOff>900545</xdr:colOff>
      <xdr:row>57</xdr:row>
      <xdr:rowOff>771335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698CBF76-3432-4548-ACB8-06A88C62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6253" y="46138407"/>
          <a:ext cx="734292" cy="764408"/>
        </a:xfrm>
        <a:prstGeom prst="rect">
          <a:avLst/>
        </a:prstGeom>
      </xdr:spPr>
    </xdr:pic>
    <xdr:clientData/>
  </xdr:twoCellAnchor>
  <xdr:twoCellAnchor>
    <xdr:from>
      <xdr:col>1</xdr:col>
      <xdr:colOff>205211</xdr:colOff>
      <xdr:row>57</xdr:row>
      <xdr:rowOff>137160</xdr:rowOff>
    </xdr:from>
    <xdr:to>
      <xdr:col>1</xdr:col>
      <xdr:colOff>745211</xdr:colOff>
      <xdr:row>57</xdr:row>
      <xdr:rowOff>700981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831EA26B-01DF-4379-8E5B-6012F8A3B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241531" y="46009560"/>
          <a:ext cx="540000" cy="563821"/>
        </a:xfrm>
        <a:prstGeom prst="rect">
          <a:avLst/>
        </a:prstGeom>
      </xdr:spPr>
    </xdr:pic>
    <xdr:clientData/>
  </xdr:twoCellAnchor>
  <xdr:twoCellAnchor>
    <xdr:from>
      <xdr:col>1</xdr:col>
      <xdr:colOff>196735</xdr:colOff>
      <xdr:row>58</xdr:row>
      <xdr:rowOff>163436</xdr:rowOff>
    </xdr:from>
    <xdr:to>
      <xdr:col>1</xdr:col>
      <xdr:colOff>736735</xdr:colOff>
      <xdr:row>58</xdr:row>
      <xdr:rowOff>719912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F1E10FA6-9C0F-4520-8116-B055AC1F1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233055" y="46843556"/>
          <a:ext cx="540000" cy="556476"/>
        </a:xfrm>
        <a:prstGeom prst="rect">
          <a:avLst/>
        </a:prstGeom>
      </xdr:spPr>
    </xdr:pic>
    <xdr:clientData/>
  </xdr:twoCellAnchor>
  <xdr:twoCellAnchor>
    <xdr:from>
      <xdr:col>1</xdr:col>
      <xdr:colOff>203662</xdr:colOff>
      <xdr:row>59</xdr:row>
      <xdr:rowOff>135164</xdr:rowOff>
    </xdr:from>
    <xdr:to>
      <xdr:col>1</xdr:col>
      <xdr:colOff>743662</xdr:colOff>
      <xdr:row>59</xdr:row>
      <xdr:rowOff>694001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A3C7DA95-51D6-4351-8850-20FA2B910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239982" y="47623004"/>
          <a:ext cx="540000" cy="558837"/>
        </a:xfrm>
        <a:prstGeom prst="rect">
          <a:avLst/>
        </a:prstGeom>
      </xdr:spPr>
    </xdr:pic>
    <xdr:clientData/>
  </xdr:twoCellAnchor>
  <xdr:twoCellAnchor>
    <xdr:from>
      <xdr:col>1</xdr:col>
      <xdr:colOff>187729</xdr:colOff>
      <xdr:row>60</xdr:row>
      <xdr:rowOff>167639</xdr:rowOff>
    </xdr:from>
    <xdr:to>
      <xdr:col>1</xdr:col>
      <xdr:colOff>727729</xdr:colOff>
      <xdr:row>60</xdr:row>
      <xdr:rowOff>707639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ABECECB2-0E03-400C-989E-8831C150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224049" y="49270919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155864</xdr:colOff>
      <xdr:row>61</xdr:row>
      <xdr:rowOff>158635</xdr:rowOff>
    </xdr:from>
    <xdr:to>
      <xdr:col>1</xdr:col>
      <xdr:colOff>695864</xdr:colOff>
      <xdr:row>61</xdr:row>
      <xdr:rowOff>715111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5A08FA93-65FE-4BEA-9AAE-5663D897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192184" y="50069635"/>
          <a:ext cx="540000" cy="556476"/>
        </a:xfrm>
        <a:prstGeom prst="rect">
          <a:avLst/>
        </a:prstGeom>
      </xdr:spPr>
    </xdr:pic>
    <xdr:clientData/>
  </xdr:twoCellAnchor>
  <xdr:twoCellAnchor>
    <xdr:from>
      <xdr:col>1</xdr:col>
      <xdr:colOff>186345</xdr:colOff>
      <xdr:row>62</xdr:row>
      <xdr:rowOff>157251</xdr:rowOff>
    </xdr:from>
    <xdr:to>
      <xdr:col>1</xdr:col>
      <xdr:colOff>726345</xdr:colOff>
      <xdr:row>62</xdr:row>
      <xdr:rowOff>716088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D4B57B1F-8013-49DE-B715-9D2BEDD93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222665" y="50875971"/>
          <a:ext cx="540000" cy="558837"/>
        </a:xfrm>
        <a:prstGeom prst="rect">
          <a:avLst/>
        </a:prstGeom>
      </xdr:spPr>
    </xdr:pic>
    <xdr:clientData/>
  </xdr:twoCellAnchor>
  <xdr:twoCellAnchor>
    <xdr:from>
      <xdr:col>1</xdr:col>
      <xdr:colOff>268185</xdr:colOff>
      <xdr:row>63</xdr:row>
      <xdr:rowOff>181098</xdr:rowOff>
    </xdr:from>
    <xdr:to>
      <xdr:col>1</xdr:col>
      <xdr:colOff>808185</xdr:colOff>
      <xdr:row>63</xdr:row>
      <xdr:rowOff>721098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7D7A050B-9A79-422D-A1E2-81BD3F36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388325" y="56812938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322612</xdr:colOff>
      <xdr:row>64</xdr:row>
      <xdr:rowOff>219693</xdr:rowOff>
    </xdr:from>
    <xdr:to>
      <xdr:col>1</xdr:col>
      <xdr:colOff>862612</xdr:colOff>
      <xdr:row>64</xdr:row>
      <xdr:rowOff>691339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F10D6B68-1420-4913-9A30-211823F2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442752" y="57659253"/>
          <a:ext cx="540000" cy="471646"/>
        </a:xfrm>
        <a:prstGeom prst="rect">
          <a:avLst/>
        </a:prstGeom>
      </xdr:spPr>
    </xdr:pic>
    <xdr:clientData/>
  </xdr:twoCellAnchor>
  <xdr:twoCellAnchor>
    <xdr:from>
      <xdr:col>1</xdr:col>
      <xdr:colOff>267195</xdr:colOff>
      <xdr:row>65</xdr:row>
      <xdr:rowOff>191983</xdr:rowOff>
    </xdr:from>
    <xdr:to>
      <xdr:col>1</xdr:col>
      <xdr:colOff>807195</xdr:colOff>
      <xdr:row>65</xdr:row>
      <xdr:rowOff>703563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05C71CE4-C463-403A-ABC8-8EE344B8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387335" y="58439263"/>
          <a:ext cx="540000" cy="511580"/>
        </a:xfrm>
        <a:prstGeom prst="rect">
          <a:avLst/>
        </a:prstGeom>
      </xdr:spPr>
    </xdr:pic>
    <xdr:clientData/>
  </xdr:twoCellAnchor>
  <xdr:twoCellAnchor>
    <xdr:from>
      <xdr:col>1</xdr:col>
      <xdr:colOff>285007</xdr:colOff>
      <xdr:row>66</xdr:row>
      <xdr:rowOff>72244</xdr:rowOff>
    </xdr:from>
    <xdr:to>
      <xdr:col>1</xdr:col>
      <xdr:colOff>825007</xdr:colOff>
      <xdr:row>66</xdr:row>
      <xdr:rowOff>576891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7D4C951D-8CE7-4787-9395-DB54C7C5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405147" y="59127244"/>
          <a:ext cx="540000" cy="504647"/>
        </a:xfrm>
        <a:prstGeom prst="rect">
          <a:avLst/>
        </a:prstGeom>
      </xdr:spPr>
    </xdr:pic>
    <xdr:clientData/>
  </xdr:twoCellAnchor>
  <xdr:twoCellAnchor>
    <xdr:from>
      <xdr:col>1</xdr:col>
      <xdr:colOff>268185</xdr:colOff>
      <xdr:row>67</xdr:row>
      <xdr:rowOff>114794</xdr:rowOff>
    </xdr:from>
    <xdr:to>
      <xdr:col>1</xdr:col>
      <xdr:colOff>808185</xdr:colOff>
      <xdr:row>67</xdr:row>
      <xdr:rowOff>626374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927CD998-0FD3-4EB3-87D3-952E83F1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388325" y="59977514"/>
          <a:ext cx="540000" cy="511580"/>
        </a:xfrm>
        <a:prstGeom prst="rect">
          <a:avLst/>
        </a:prstGeom>
      </xdr:spPr>
    </xdr:pic>
    <xdr:clientData/>
  </xdr:twoCellAnchor>
  <xdr:twoCellAnchor>
    <xdr:from>
      <xdr:col>1</xdr:col>
      <xdr:colOff>290945</xdr:colOff>
      <xdr:row>68</xdr:row>
      <xdr:rowOff>27711</xdr:rowOff>
    </xdr:from>
    <xdr:to>
      <xdr:col>1</xdr:col>
      <xdr:colOff>830945</xdr:colOff>
      <xdr:row>68</xdr:row>
      <xdr:rowOff>584586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4676D18C-2EC3-4957-A26A-2C8C8ECC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411085" y="60698151"/>
          <a:ext cx="540000" cy="556875"/>
        </a:xfrm>
        <a:prstGeom prst="rect">
          <a:avLst/>
        </a:prstGeom>
      </xdr:spPr>
    </xdr:pic>
    <xdr:clientData/>
  </xdr:twoCellAnchor>
  <xdr:twoCellAnchor>
    <xdr:from>
      <xdr:col>1</xdr:col>
      <xdr:colOff>263236</xdr:colOff>
      <xdr:row>69</xdr:row>
      <xdr:rowOff>90055</xdr:rowOff>
    </xdr:from>
    <xdr:to>
      <xdr:col>1</xdr:col>
      <xdr:colOff>803236</xdr:colOff>
      <xdr:row>69</xdr:row>
      <xdr:rowOff>630055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BB965BCF-FE3B-4BB0-85EB-340DCD8B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383376" y="61568215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270162</xdr:colOff>
      <xdr:row>70</xdr:row>
      <xdr:rowOff>103910</xdr:rowOff>
    </xdr:from>
    <xdr:to>
      <xdr:col>1</xdr:col>
      <xdr:colOff>810162</xdr:colOff>
      <xdr:row>70</xdr:row>
      <xdr:rowOff>668833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2589E2B1-99F9-432B-A584-FF8511B8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390302" y="62389790"/>
          <a:ext cx="540000" cy="564923"/>
        </a:xfrm>
        <a:prstGeom prst="rect">
          <a:avLst/>
        </a:prstGeom>
      </xdr:spPr>
    </xdr:pic>
    <xdr:clientData/>
  </xdr:twoCellAnchor>
  <xdr:twoCellAnchor>
    <xdr:from>
      <xdr:col>1</xdr:col>
      <xdr:colOff>237507</xdr:colOff>
      <xdr:row>71</xdr:row>
      <xdr:rowOff>114796</xdr:rowOff>
    </xdr:from>
    <xdr:to>
      <xdr:col>1</xdr:col>
      <xdr:colOff>777507</xdr:colOff>
      <xdr:row>71</xdr:row>
      <xdr:rowOff>671671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6F922941-CD0C-4076-8896-6E362A9D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357647" y="63208396"/>
          <a:ext cx="540000" cy="556875"/>
        </a:xfrm>
        <a:prstGeom prst="rect">
          <a:avLst/>
        </a:prstGeom>
      </xdr:spPr>
    </xdr:pic>
    <xdr:clientData/>
  </xdr:twoCellAnchor>
  <xdr:twoCellAnchor>
    <xdr:from>
      <xdr:col>1</xdr:col>
      <xdr:colOff>299852</xdr:colOff>
      <xdr:row>72</xdr:row>
      <xdr:rowOff>66303</xdr:rowOff>
    </xdr:from>
    <xdr:to>
      <xdr:col>1</xdr:col>
      <xdr:colOff>839852</xdr:colOff>
      <xdr:row>72</xdr:row>
      <xdr:rowOff>665365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A6BBC321-E2C6-42D1-ACC6-D49CEF3C0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419992" y="63967623"/>
          <a:ext cx="540000" cy="599062"/>
        </a:xfrm>
        <a:prstGeom prst="rect">
          <a:avLst/>
        </a:prstGeom>
      </xdr:spPr>
    </xdr:pic>
    <xdr:clientData/>
  </xdr:twoCellAnchor>
  <xdr:twoCellAnchor>
    <xdr:from>
      <xdr:col>1</xdr:col>
      <xdr:colOff>290945</xdr:colOff>
      <xdr:row>73</xdr:row>
      <xdr:rowOff>91043</xdr:rowOff>
    </xdr:from>
    <xdr:to>
      <xdr:col>1</xdr:col>
      <xdr:colOff>830945</xdr:colOff>
      <xdr:row>73</xdr:row>
      <xdr:rowOff>739043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03D9F851-EA15-4CB6-A494-EAD772E3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411085" y="64800083"/>
          <a:ext cx="540000" cy="648000"/>
        </a:xfrm>
        <a:prstGeom prst="rect">
          <a:avLst/>
        </a:prstGeom>
      </xdr:spPr>
    </xdr:pic>
    <xdr:clientData/>
  </xdr:twoCellAnchor>
  <xdr:twoCellAnchor>
    <xdr:from>
      <xdr:col>1</xdr:col>
      <xdr:colOff>302820</xdr:colOff>
      <xdr:row>74</xdr:row>
      <xdr:rowOff>97972</xdr:rowOff>
    </xdr:from>
    <xdr:to>
      <xdr:col>1</xdr:col>
      <xdr:colOff>842820</xdr:colOff>
      <xdr:row>74</xdr:row>
      <xdr:rowOff>706543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7A41110C-695C-41E2-84E5-BAE77C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2960" y="65614732"/>
          <a:ext cx="540000" cy="608571"/>
        </a:xfrm>
        <a:prstGeom prst="rect">
          <a:avLst/>
        </a:prstGeom>
      </xdr:spPr>
    </xdr:pic>
    <xdr:clientData/>
  </xdr:twoCellAnchor>
  <xdr:twoCellAnchor>
    <xdr:from>
      <xdr:col>1</xdr:col>
      <xdr:colOff>307768</xdr:colOff>
      <xdr:row>75</xdr:row>
      <xdr:rowOff>148439</xdr:rowOff>
    </xdr:from>
    <xdr:to>
      <xdr:col>1</xdr:col>
      <xdr:colOff>847768</xdr:colOff>
      <xdr:row>75</xdr:row>
      <xdr:rowOff>629040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A232422C-F6D7-49E7-B348-82226634B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427908" y="66472919"/>
          <a:ext cx="540000" cy="480601"/>
        </a:xfrm>
        <a:prstGeom prst="rect">
          <a:avLst/>
        </a:prstGeom>
      </xdr:spPr>
    </xdr:pic>
    <xdr:clientData/>
  </xdr:twoCellAnchor>
  <xdr:twoCellAnchor>
    <xdr:from>
      <xdr:col>1</xdr:col>
      <xdr:colOff>242455</xdr:colOff>
      <xdr:row>76</xdr:row>
      <xdr:rowOff>55418</xdr:rowOff>
    </xdr:from>
    <xdr:to>
      <xdr:col>1</xdr:col>
      <xdr:colOff>782455</xdr:colOff>
      <xdr:row>76</xdr:row>
      <xdr:rowOff>623491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736CCBD8-4255-42F7-8A38-BAD572CA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362595" y="67187618"/>
          <a:ext cx="540000" cy="568073"/>
        </a:xfrm>
        <a:prstGeom prst="rect">
          <a:avLst/>
        </a:prstGeom>
      </xdr:spPr>
    </xdr:pic>
    <xdr:clientData/>
  </xdr:twoCellAnchor>
  <xdr:twoCellAnchor>
    <xdr:from>
      <xdr:col>1</xdr:col>
      <xdr:colOff>249381</xdr:colOff>
      <xdr:row>77</xdr:row>
      <xdr:rowOff>138545</xdr:rowOff>
    </xdr:from>
    <xdr:to>
      <xdr:col>1</xdr:col>
      <xdr:colOff>789381</xdr:colOff>
      <xdr:row>77</xdr:row>
      <xdr:rowOff>688604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030F3F56-7FEB-4764-A530-FC2B8F73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369521" y="68078465"/>
          <a:ext cx="540000" cy="550059"/>
        </a:xfrm>
        <a:prstGeom prst="rect">
          <a:avLst/>
        </a:prstGeom>
      </xdr:spPr>
    </xdr:pic>
    <xdr:clientData/>
  </xdr:twoCellAnchor>
  <xdr:twoCellAnchor>
    <xdr:from>
      <xdr:col>1</xdr:col>
      <xdr:colOff>270162</xdr:colOff>
      <xdr:row>78</xdr:row>
      <xdr:rowOff>110835</xdr:rowOff>
    </xdr:from>
    <xdr:to>
      <xdr:col>1</xdr:col>
      <xdr:colOff>810162</xdr:colOff>
      <xdr:row>78</xdr:row>
      <xdr:rowOff>647801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56F29BF5-518C-429B-BEAC-85BBCBA8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390302" y="68858475"/>
          <a:ext cx="540000" cy="536966"/>
        </a:xfrm>
        <a:prstGeom prst="rect">
          <a:avLst/>
        </a:prstGeom>
      </xdr:spPr>
    </xdr:pic>
    <xdr:clientData/>
  </xdr:twoCellAnchor>
  <xdr:twoCellAnchor>
    <xdr:from>
      <xdr:col>1</xdr:col>
      <xdr:colOff>263235</xdr:colOff>
      <xdr:row>79</xdr:row>
      <xdr:rowOff>62749</xdr:rowOff>
    </xdr:from>
    <xdr:to>
      <xdr:col>1</xdr:col>
      <xdr:colOff>803235</xdr:colOff>
      <xdr:row>79</xdr:row>
      <xdr:rowOff>627288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55E4AD0F-29CB-4589-8ABF-21DF853BC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383375" y="69618109"/>
          <a:ext cx="540000" cy="564539"/>
        </a:xfrm>
        <a:prstGeom prst="rect">
          <a:avLst/>
        </a:prstGeom>
      </xdr:spPr>
    </xdr:pic>
    <xdr:clientData/>
  </xdr:twoCellAnchor>
  <xdr:twoCellAnchor>
    <xdr:from>
      <xdr:col>1</xdr:col>
      <xdr:colOff>270163</xdr:colOff>
      <xdr:row>80</xdr:row>
      <xdr:rowOff>90356</xdr:rowOff>
    </xdr:from>
    <xdr:to>
      <xdr:col>1</xdr:col>
      <xdr:colOff>810163</xdr:colOff>
      <xdr:row>80</xdr:row>
      <xdr:rowOff>675473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D1B74875-07DC-4863-A696-5C24DAA1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390303" y="70453436"/>
          <a:ext cx="540000" cy="585117"/>
        </a:xfrm>
        <a:prstGeom prst="rect">
          <a:avLst/>
        </a:prstGeom>
      </xdr:spPr>
    </xdr:pic>
    <xdr:clientData/>
  </xdr:twoCellAnchor>
  <xdr:twoCellAnchor>
    <xdr:from>
      <xdr:col>1</xdr:col>
      <xdr:colOff>263237</xdr:colOff>
      <xdr:row>81</xdr:row>
      <xdr:rowOff>76199</xdr:rowOff>
    </xdr:from>
    <xdr:to>
      <xdr:col>1</xdr:col>
      <xdr:colOff>803237</xdr:colOff>
      <xdr:row>81</xdr:row>
      <xdr:rowOff>641601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5A47B8A1-8698-4EE0-9C3A-04624246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383377" y="71246999"/>
          <a:ext cx="540000" cy="565402"/>
        </a:xfrm>
        <a:prstGeom prst="rect">
          <a:avLst/>
        </a:prstGeom>
      </xdr:spPr>
    </xdr:pic>
    <xdr:clientData/>
  </xdr:twoCellAnchor>
  <xdr:twoCellAnchor>
    <xdr:from>
      <xdr:col>1</xdr:col>
      <xdr:colOff>256307</xdr:colOff>
      <xdr:row>82</xdr:row>
      <xdr:rowOff>83126</xdr:rowOff>
    </xdr:from>
    <xdr:to>
      <xdr:col>1</xdr:col>
      <xdr:colOff>796307</xdr:colOff>
      <xdr:row>82</xdr:row>
      <xdr:rowOff>573533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B47FCC19-D0A6-4F8C-922F-132823AA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376447" y="72061646"/>
          <a:ext cx="540000" cy="490407"/>
        </a:xfrm>
        <a:prstGeom prst="rect">
          <a:avLst/>
        </a:prstGeom>
      </xdr:spPr>
    </xdr:pic>
    <xdr:clientData/>
  </xdr:twoCellAnchor>
  <xdr:twoCellAnchor>
    <xdr:from>
      <xdr:col>1</xdr:col>
      <xdr:colOff>238494</xdr:colOff>
      <xdr:row>83</xdr:row>
      <xdr:rowOff>164275</xdr:rowOff>
    </xdr:from>
    <xdr:to>
      <xdr:col>1</xdr:col>
      <xdr:colOff>778494</xdr:colOff>
      <xdr:row>83</xdr:row>
      <xdr:rowOff>697524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A05591B4-630F-452E-B91E-E0732946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358634" y="72950515"/>
          <a:ext cx="540000" cy="533249"/>
        </a:xfrm>
        <a:prstGeom prst="rect">
          <a:avLst/>
        </a:prstGeom>
      </xdr:spPr>
    </xdr:pic>
    <xdr:clientData/>
  </xdr:twoCellAnchor>
  <xdr:twoCellAnchor>
    <xdr:from>
      <xdr:col>1</xdr:col>
      <xdr:colOff>241464</xdr:colOff>
      <xdr:row>84</xdr:row>
      <xdr:rowOff>130630</xdr:rowOff>
    </xdr:from>
    <xdr:to>
      <xdr:col>1</xdr:col>
      <xdr:colOff>781464</xdr:colOff>
      <xdr:row>84</xdr:row>
      <xdr:rowOff>670630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505B70EC-0AF0-482F-B02B-5D13428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361604" y="73724590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257298</xdr:colOff>
      <xdr:row>85</xdr:row>
      <xdr:rowOff>174172</xdr:rowOff>
    </xdr:from>
    <xdr:to>
      <xdr:col>1</xdr:col>
      <xdr:colOff>797298</xdr:colOff>
      <xdr:row>85</xdr:row>
      <xdr:rowOff>714172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6259C72D-AC3E-4042-93B3-5F81D00E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377438" y="74575852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290945</xdr:colOff>
      <xdr:row>86</xdr:row>
      <xdr:rowOff>76200</xdr:rowOff>
    </xdr:from>
    <xdr:to>
      <xdr:col>1</xdr:col>
      <xdr:colOff>830945</xdr:colOff>
      <xdr:row>86</xdr:row>
      <xdr:rowOff>700266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9549C444-9D95-4BA8-A36C-D38D30AE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11085" y="75285600"/>
          <a:ext cx="540000" cy="624066"/>
        </a:xfrm>
        <a:prstGeom prst="rect">
          <a:avLst/>
        </a:prstGeom>
      </xdr:spPr>
    </xdr:pic>
    <xdr:clientData/>
  </xdr:twoCellAnchor>
  <xdr:twoCellAnchor>
    <xdr:from>
      <xdr:col>1</xdr:col>
      <xdr:colOff>242455</xdr:colOff>
      <xdr:row>87</xdr:row>
      <xdr:rowOff>90054</xdr:rowOff>
    </xdr:from>
    <xdr:to>
      <xdr:col>1</xdr:col>
      <xdr:colOff>782455</xdr:colOff>
      <xdr:row>87</xdr:row>
      <xdr:rowOff>637066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A42F0C05-8582-4610-95A7-2F5A5CF38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362595" y="76107174"/>
          <a:ext cx="540000" cy="547012"/>
        </a:xfrm>
        <a:prstGeom prst="rect">
          <a:avLst/>
        </a:prstGeom>
      </xdr:spPr>
    </xdr:pic>
    <xdr:clientData/>
  </xdr:twoCellAnchor>
  <xdr:twoCellAnchor>
    <xdr:from>
      <xdr:col>1</xdr:col>
      <xdr:colOff>263236</xdr:colOff>
      <xdr:row>88</xdr:row>
      <xdr:rowOff>76200</xdr:rowOff>
    </xdr:from>
    <xdr:to>
      <xdr:col>1</xdr:col>
      <xdr:colOff>803236</xdr:colOff>
      <xdr:row>88</xdr:row>
      <xdr:rowOff>616200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E70739C-DBF5-49BC-881F-18B88B61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383376" y="76901040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305790</xdr:colOff>
      <xdr:row>89</xdr:row>
      <xdr:rowOff>97970</xdr:rowOff>
    </xdr:from>
    <xdr:to>
      <xdr:col>1</xdr:col>
      <xdr:colOff>845790</xdr:colOff>
      <xdr:row>89</xdr:row>
      <xdr:rowOff>644982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5F04DD72-9537-4AF3-984A-DF6C353D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425930" y="77730530"/>
          <a:ext cx="540000" cy="547012"/>
        </a:xfrm>
        <a:prstGeom prst="rect">
          <a:avLst/>
        </a:prstGeom>
      </xdr:spPr>
    </xdr:pic>
    <xdr:clientData/>
  </xdr:twoCellAnchor>
  <xdr:twoCellAnchor>
    <xdr:from>
      <xdr:col>1</xdr:col>
      <xdr:colOff>275112</xdr:colOff>
      <xdr:row>90</xdr:row>
      <xdr:rowOff>170212</xdr:rowOff>
    </xdr:from>
    <xdr:to>
      <xdr:col>1</xdr:col>
      <xdr:colOff>815112</xdr:colOff>
      <xdr:row>90</xdr:row>
      <xdr:rowOff>710212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66232E36-91AB-49D5-AA99-DC2E6453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395252" y="78610492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315685</xdr:colOff>
      <xdr:row>91</xdr:row>
      <xdr:rowOff>105886</xdr:rowOff>
    </xdr:from>
    <xdr:to>
      <xdr:col>1</xdr:col>
      <xdr:colOff>855685</xdr:colOff>
      <xdr:row>91</xdr:row>
      <xdr:rowOff>678126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AE714CF6-41E7-4735-A9B7-5886122DE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35825" y="79353886"/>
          <a:ext cx="540000" cy="572240"/>
        </a:xfrm>
        <a:prstGeom prst="rect">
          <a:avLst/>
        </a:prstGeom>
      </xdr:spPr>
    </xdr:pic>
    <xdr:clientData/>
  </xdr:twoCellAnchor>
  <xdr:twoCellAnchor>
    <xdr:from>
      <xdr:col>1</xdr:col>
      <xdr:colOff>332511</xdr:colOff>
      <xdr:row>92</xdr:row>
      <xdr:rowOff>104900</xdr:rowOff>
    </xdr:from>
    <xdr:to>
      <xdr:col>1</xdr:col>
      <xdr:colOff>872511</xdr:colOff>
      <xdr:row>92</xdr:row>
      <xdr:rowOff>661265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FCA6E267-DDFE-4D45-BD7D-7F7236A5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52651" y="80160620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332509</xdr:colOff>
      <xdr:row>93</xdr:row>
      <xdr:rowOff>141516</xdr:rowOff>
    </xdr:from>
    <xdr:to>
      <xdr:col>1</xdr:col>
      <xdr:colOff>872509</xdr:colOff>
      <xdr:row>93</xdr:row>
      <xdr:rowOff>721813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975B5458-0BED-4DAC-A9D3-C9D7F0CF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452649" y="81004956"/>
          <a:ext cx="540000" cy="580297"/>
        </a:xfrm>
        <a:prstGeom prst="rect">
          <a:avLst/>
        </a:prstGeom>
      </xdr:spPr>
    </xdr:pic>
    <xdr:clientData/>
  </xdr:twoCellAnchor>
  <xdr:twoCellAnchor>
    <xdr:from>
      <xdr:col>1</xdr:col>
      <xdr:colOff>293917</xdr:colOff>
      <xdr:row>95</xdr:row>
      <xdr:rowOff>108862</xdr:rowOff>
    </xdr:from>
    <xdr:to>
      <xdr:col>1</xdr:col>
      <xdr:colOff>833917</xdr:colOff>
      <xdr:row>95</xdr:row>
      <xdr:rowOff>665227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19C3048E-DBEF-4264-AE05-6F3213D7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14057" y="82587742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308757</xdr:colOff>
      <xdr:row>94</xdr:row>
      <xdr:rowOff>108856</xdr:rowOff>
    </xdr:from>
    <xdr:to>
      <xdr:col>1</xdr:col>
      <xdr:colOff>848757</xdr:colOff>
      <xdr:row>94</xdr:row>
      <xdr:rowOff>681096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69BC2A96-CBE5-4045-9BCD-CB45CD623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28897" y="81780016"/>
          <a:ext cx="540000" cy="572240"/>
        </a:xfrm>
        <a:prstGeom prst="rect">
          <a:avLst/>
        </a:prstGeom>
      </xdr:spPr>
    </xdr:pic>
    <xdr:clientData/>
  </xdr:twoCellAnchor>
  <xdr:twoCellAnchor>
    <xdr:from>
      <xdr:col>1</xdr:col>
      <xdr:colOff>269174</xdr:colOff>
      <xdr:row>96</xdr:row>
      <xdr:rowOff>88077</xdr:rowOff>
    </xdr:from>
    <xdr:to>
      <xdr:col>1</xdr:col>
      <xdr:colOff>809174</xdr:colOff>
      <xdr:row>96</xdr:row>
      <xdr:rowOff>668374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649BCB26-D4EE-4054-BB0E-A99F2611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389314" y="83374677"/>
          <a:ext cx="540000" cy="580297"/>
        </a:xfrm>
        <a:prstGeom prst="rect">
          <a:avLst/>
        </a:prstGeom>
      </xdr:spPr>
    </xdr:pic>
    <xdr:clientData/>
  </xdr:twoCellAnchor>
  <xdr:twoCellAnchor>
    <xdr:from>
      <xdr:col>1</xdr:col>
      <xdr:colOff>298861</xdr:colOff>
      <xdr:row>97</xdr:row>
      <xdr:rowOff>101927</xdr:rowOff>
    </xdr:from>
    <xdr:to>
      <xdr:col>1</xdr:col>
      <xdr:colOff>838861</xdr:colOff>
      <xdr:row>97</xdr:row>
      <xdr:rowOff>674167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1EFE00B5-82BF-4CDA-AD9B-7CE568E0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19001" y="84196247"/>
          <a:ext cx="540000" cy="572240"/>
        </a:xfrm>
        <a:prstGeom prst="rect">
          <a:avLst/>
        </a:prstGeom>
      </xdr:spPr>
    </xdr:pic>
    <xdr:clientData/>
  </xdr:twoCellAnchor>
  <xdr:twoCellAnchor>
    <xdr:from>
      <xdr:col>1</xdr:col>
      <xdr:colOff>278080</xdr:colOff>
      <xdr:row>98</xdr:row>
      <xdr:rowOff>174169</xdr:rowOff>
    </xdr:from>
    <xdr:to>
      <xdr:col>1</xdr:col>
      <xdr:colOff>818080</xdr:colOff>
      <xdr:row>98</xdr:row>
      <xdr:rowOff>725161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6D6DFA8B-4D82-4576-909F-DA9BB285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398220" y="85076209"/>
          <a:ext cx="540000" cy="550992"/>
        </a:xfrm>
        <a:prstGeom prst="rect">
          <a:avLst/>
        </a:prstGeom>
      </xdr:spPr>
    </xdr:pic>
    <xdr:clientData/>
  </xdr:twoCellAnchor>
  <xdr:twoCellAnchor>
    <xdr:from>
      <xdr:col>1</xdr:col>
      <xdr:colOff>241465</xdr:colOff>
      <xdr:row>99</xdr:row>
      <xdr:rowOff>133599</xdr:rowOff>
    </xdr:from>
    <xdr:to>
      <xdr:col>1</xdr:col>
      <xdr:colOff>781465</xdr:colOff>
      <xdr:row>99</xdr:row>
      <xdr:rowOff>689964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F5B541B1-E1C2-4498-A9A4-04D79B0A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361605" y="85843359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270162</xdr:colOff>
      <xdr:row>100</xdr:row>
      <xdr:rowOff>163284</xdr:rowOff>
    </xdr:from>
    <xdr:to>
      <xdr:col>1</xdr:col>
      <xdr:colOff>810162</xdr:colOff>
      <xdr:row>100</xdr:row>
      <xdr:rowOff>714276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1D288EA0-125E-4DA2-86CA-BD2CC62B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390302" y="86680764"/>
          <a:ext cx="540000" cy="550992"/>
        </a:xfrm>
        <a:prstGeom prst="rect">
          <a:avLst/>
        </a:prstGeom>
      </xdr:spPr>
    </xdr:pic>
    <xdr:clientData/>
  </xdr:twoCellAnchor>
  <xdr:twoCellAnchor>
    <xdr:from>
      <xdr:col>1</xdr:col>
      <xdr:colOff>310739</xdr:colOff>
      <xdr:row>102</xdr:row>
      <xdr:rowOff>126672</xdr:rowOff>
    </xdr:from>
    <xdr:to>
      <xdr:col>1</xdr:col>
      <xdr:colOff>850739</xdr:colOff>
      <xdr:row>102</xdr:row>
      <xdr:rowOff>683037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2B70C204-2AA2-455B-9AA1-136BB939F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30879" y="88259592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302821</xdr:colOff>
      <xdr:row>101</xdr:row>
      <xdr:rowOff>170214</xdr:rowOff>
    </xdr:from>
    <xdr:to>
      <xdr:col>1</xdr:col>
      <xdr:colOff>842821</xdr:colOff>
      <xdr:row>101</xdr:row>
      <xdr:rowOff>737734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18688AF2-D129-4438-BD86-F96D7D70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22961" y="87495414"/>
          <a:ext cx="540000" cy="567520"/>
        </a:xfrm>
        <a:prstGeom prst="rect">
          <a:avLst/>
        </a:prstGeom>
      </xdr:spPr>
    </xdr:pic>
    <xdr:clientData/>
  </xdr:twoCellAnchor>
  <xdr:twoCellAnchor>
    <xdr:from>
      <xdr:col>1</xdr:col>
      <xdr:colOff>291936</xdr:colOff>
      <xdr:row>103</xdr:row>
      <xdr:rowOff>158337</xdr:rowOff>
    </xdr:from>
    <xdr:to>
      <xdr:col>1</xdr:col>
      <xdr:colOff>831936</xdr:colOff>
      <xdr:row>103</xdr:row>
      <xdr:rowOff>709329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9F5530CD-AD79-4C5B-BC60-13C5ED25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412076" y="89098977"/>
          <a:ext cx="540000" cy="550992"/>
        </a:xfrm>
        <a:prstGeom prst="rect">
          <a:avLst/>
        </a:prstGeom>
      </xdr:spPr>
    </xdr:pic>
    <xdr:clientData/>
  </xdr:twoCellAnchor>
  <xdr:twoCellAnchor>
    <xdr:from>
      <xdr:col>1</xdr:col>
      <xdr:colOff>205840</xdr:colOff>
      <xdr:row>104</xdr:row>
      <xdr:rowOff>159327</xdr:rowOff>
    </xdr:from>
    <xdr:to>
      <xdr:col>1</xdr:col>
      <xdr:colOff>745840</xdr:colOff>
      <xdr:row>104</xdr:row>
      <xdr:rowOff>715692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2AC8F66E-42E8-4773-BF15-95E00E4F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325980" y="89907687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285009</xdr:colOff>
      <xdr:row>105</xdr:row>
      <xdr:rowOff>151412</xdr:rowOff>
    </xdr:from>
    <xdr:to>
      <xdr:col>1</xdr:col>
      <xdr:colOff>825009</xdr:colOff>
      <xdr:row>105</xdr:row>
      <xdr:rowOff>707777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BCC6A912-C61E-4EC7-BAE4-CD3C171B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05149" y="90707492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267197</xdr:colOff>
      <xdr:row>106</xdr:row>
      <xdr:rowOff>103911</xdr:rowOff>
    </xdr:from>
    <xdr:to>
      <xdr:col>1</xdr:col>
      <xdr:colOff>807197</xdr:colOff>
      <xdr:row>106</xdr:row>
      <xdr:rowOff>660276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3C4D3303-A1E2-459C-B427-0419DE3C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387337" y="91467711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249382</xdr:colOff>
      <xdr:row>107</xdr:row>
      <xdr:rowOff>110835</xdr:rowOff>
    </xdr:from>
    <xdr:to>
      <xdr:col>1</xdr:col>
      <xdr:colOff>789382</xdr:colOff>
      <xdr:row>107</xdr:row>
      <xdr:rowOff>575518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19B7BE20-E9ED-4D6C-AF52-E41D85BAD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/>
        <a:srcRect t="13947" b="-1"/>
        <a:stretch/>
      </xdr:blipFill>
      <xdr:spPr>
        <a:xfrm>
          <a:off x="1369522" y="92282355"/>
          <a:ext cx="540000" cy="464683"/>
        </a:xfrm>
        <a:prstGeom prst="rect">
          <a:avLst/>
        </a:prstGeom>
      </xdr:spPr>
    </xdr:pic>
    <xdr:clientData/>
  </xdr:twoCellAnchor>
  <xdr:twoCellAnchor>
    <xdr:from>
      <xdr:col>1</xdr:col>
      <xdr:colOff>285998</xdr:colOff>
      <xdr:row>108</xdr:row>
      <xdr:rowOff>97972</xdr:rowOff>
    </xdr:from>
    <xdr:to>
      <xdr:col>1</xdr:col>
      <xdr:colOff>825998</xdr:colOff>
      <xdr:row>108</xdr:row>
      <xdr:rowOff>603883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635DF194-0B10-4A0D-AE63-E0EA37C69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/>
        <a:srcRect t="6076"/>
        <a:stretch/>
      </xdr:blipFill>
      <xdr:spPr>
        <a:xfrm>
          <a:off x="1406138" y="93077212"/>
          <a:ext cx="540000" cy="505911"/>
        </a:xfrm>
        <a:prstGeom prst="rect">
          <a:avLst/>
        </a:prstGeom>
      </xdr:spPr>
    </xdr:pic>
    <xdr:clientData/>
  </xdr:twoCellAnchor>
  <xdr:twoCellAnchor>
    <xdr:from>
      <xdr:col>1</xdr:col>
      <xdr:colOff>285007</xdr:colOff>
      <xdr:row>109</xdr:row>
      <xdr:rowOff>105890</xdr:rowOff>
    </xdr:from>
    <xdr:to>
      <xdr:col>1</xdr:col>
      <xdr:colOff>825007</xdr:colOff>
      <xdr:row>109</xdr:row>
      <xdr:rowOff>686187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565B8BFD-0916-4D54-A16E-AD8B96835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05147" y="93892850"/>
          <a:ext cx="540000" cy="580297"/>
        </a:xfrm>
        <a:prstGeom prst="rect">
          <a:avLst/>
        </a:prstGeom>
      </xdr:spPr>
    </xdr:pic>
    <xdr:clientData/>
  </xdr:twoCellAnchor>
  <xdr:twoCellAnchor>
    <xdr:from>
      <xdr:col>1</xdr:col>
      <xdr:colOff>263236</xdr:colOff>
      <xdr:row>110</xdr:row>
      <xdr:rowOff>148441</xdr:rowOff>
    </xdr:from>
    <xdr:to>
      <xdr:col>1</xdr:col>
      <xdr:colOff>803236</xdr:colOff>
      <xdr:row>110</xdr:row>
      <xdr:rowOff>672789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8BC0E4E9-797C-445C-A7D5-58500EDA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383376" y="94743121"/>
          <a:ext cx="540000" cy="524348"/>
        </a:xfrm>
        <a:prstGeom prst="rect">
          <a:avLst/>
        </a:prstGeom>
      </xdr:spPr>
    </xdr:pic>
    <xdr:clientData/>
  </xdr:twoCellAnchor>
  <xdr:twoCellAnchor>
    <xdr:from>
      <xdr:col>1</xdr:col>
      <xdr:colOff>296883</xdr:colOff>
      <xdr:row>111</xdr:row>
      <xdr:rowOff>159325</xdr:rowOff>
    </xdr:from>
    <xdr:to>
      <xdr:col>1</xdr:col>
      <xdr:colOff>836883</xdr:colOff>
      <xdr:row>111</xdr:row>
      <xdr:rowOff>676182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0629877C-6BC5-4212-9DCD-0418F90E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417023" y="95561725"/>
          <a:ext cx="540000" cy="516857"/>
        </a:xfrm>
        <a:prstGeom prst="rect">
          <a:avLst/>
        </a:prstGeom>
      </xdr:spPr>
    </xdr:pic>
    <xdr:clientData/>
  </xdr:twoCellAnchor>
  <xdr:twoCellAnchor>
    <xdr:from>
      <xdr:col>1</xdr:col>
      <xdr:colOff>295893</xdr:colOff>
      <xdr:row>112</xdr:row>
      <xdr:rowOff>151409</xdr:rowOff>
    </xdr:from>
    <xdr:to>
      <xdr:col>1</xdr:col>
      <xdr:colOff>835893</xdr:colOff>
      <xdr:row>112</xdr:row>
      <xdr:rowOff>653908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07E16366-CBB2-489D-A0AC-26EEC2CB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416033" y="96361529"/>
          <a:ext cx="540000" cy="502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41564</xdr:rowOff>
    </xdr:from>
    <xdr:to>
      <xdr:col>0</xdr:col>
      <xdr:colOff>937442</xdr:colOff>
      <xdr:row>112</xdr:row>
      <xdr:rowOff>616527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C437B3B0-BE9B-4F94-AB2A-66696C07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96251684"/>
          <a:ext cx="937442" cy="574963"/>
        </a:xfrm>
        <a:prstGeom prst="rect">
          <a:avLst/>
        </a:prstGeom>
      </xdr:spPr>
    </xdr:pic>
    <xdr:clientData/>
  </xdr:twoCellAnchor>
  <xdr:twoCellAnchor>
    <xdr:from>
      <xdr:col>1</xdr:col>
      <xdr:colOff>264516</xdr:colOff>
      <xdr:row>113</xdr:row>
      <xdr:rowOff>188025</xdr:rowOff>
    </xdr:from>
    <xdr:to>
      <xdr:col>1</xdr:col>
      <xdr:colOff>804516</xdr:colOff>
      <xdr:row>113</xdr:row>
      <xdr:rowOff>715610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96B13050-01CC-4EF6-B503-6DE2CD380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384656" y="97205865"/>
          <a:ext cx="540000" cy="527585"/>
        </a:xfrm>
        <a:prstGeom prst="rect">
          <a:avLst/>
        </a:prstGeom>
      </xdr:spPr>
    </xdr:pic>
    <xdr:clientData/>
  </xdr:twoCellAnchor>
  <xdr:twoCellAnchor>
    <xdr:from>
      <xdr:col>1</xdr:col>
      <xdr:colOff>270165</xdr:colOff>
      <xdr:row>114</xdr:row>
      <xdr:rowOff>83129</xdr:rowOff>
    </xdr:from>
    <xdr:to>
      <xdr:col>1</xdr:col>
      <xdr:colOff>810165</xdr:colOff>
      <xdr:row>114</xdr:row>
      <xdr:rowOff>656878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BE560913-F76C-44F8-9491-59D14BA1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390305" y="97908689"/>
          <a:ext cx="540000" cy="5737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187038</xdr:rowOff>
    </xdr:from>
    <xdr:to>
      <xdr:col>0</xdr:col>
      <xdr:colOff>992574</xdr:colOff>
      <xdr:row>114</xdr:row>
      <xdr:rowOff>595745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9182B42B-1203-4E90-A6E5-3BB4A45A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98012598"/>
          <a:ext cx="992574" cy="408707"/>
        </a:xfrm>
        <a:prstGeom prst="rect">
          <a:avLst/>
        </a:prstGeom>
      </xdr:spPr>
    </xdr:pic>
    <xdr:clientData/>
  </xdr:twoCellAnchor>
  <xdr:twoCellAnchor>
    <xdr:from>
      <xdr:col>1</xdr:col>
      <xdr:colOff>251692</xdr:colOff>
      <xdr:row>115</xdr:row>
      <xdr:rowOff>173179</xdr:rowOff>
    </xdr:from>
    <xdr:to>
      <xdr:col>1</xdr:col>
      <xdr:colOff>791692</xdr:colOff>
      <xdr:row>115</xdr:row>
      <xdr:rowOff>697149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71CB929F-990E-4139-A75A-DC25F3FB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371832" y="98806459"/>
          <a:ext cx="540000" cy="523970"/>
        </a:xfrm>
        <a:prstGeom prst="rect">
          <a:avLst/>
        </a:prstGeom>
      </xdr:spPr>
    </xdr:pic>
    <xdr:clientData/>
  </xdr:twoCellAnchor>
  <xdr:twoCellAnchor>
    <xdr:from>
      <xdr:col>1</xdr:col>
      <xdr:colOff>266555</xdr:colOff>
      <xdr:row>116</xdr:row>
      <xdr:rowOff>104897</xdr:rowOff>
    </xdr:from>
    <xdr:to>
      <xdr:col>1</xdr:col>
      <xdr:colOff>806555</xdr:colOff>
      <xdr:row>116</xdr:row>
      <xdr:rowOff>651325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CE3B71B9-8457-4839-A2A7-969B5088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386695" y="99545897"/>
          <a:ext cx="540000" cy="5464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138544</xdr:rowOff>
    </xdr:from>
    <xdr:to>
      <xdr:col>0</xdr:col>
      <xdr:colOff>1072403</xdr:colOff>
      <xdr:row>117</xdr:row>
      <xdr:rowOff>609599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9B0DE44F-4DB0-4C14-B1EF-78DD19B2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100387264"/>
          <a:ext cx="1072403" cy="471055"/>
        </a:xfrm>
        <a:prstGeom prst="rect">
          <a:avLst/>
        </a:prstGeom>
      </xdr:spPr>
    </xdr:pic>
    <xdr:clientData/>
  </xdr:twoCellAnchor>
  <xdr:twoCellAnchor>
    <xdr:from>
      <xdr:col>1</xdr:col>
      <xdr:colOff>228602</xdr:colOff>
      <xdr:row>117</xdr:row>
      <xdr:rowOff>76201</xdr:rowOff>
    </xdr:from>
    <xdr:to>
      <xdr:col>1</xdr:col>
      <xdr:colOff>768602</xdr:colOff>
      <xdr:row>117</xdr:row>
      <xdr:rowOff>632566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FA843EA5-A61E-4584-8507-07922F9A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348742" y="100324921"/>
          <a:ext cx="540000" cy="556365"/>
        </a:xfrm>
        <a:prstGeom prst="rect">
          <a:avLst/>
        </a:prstGeom>
      </xdr:spPr>
    </xdr:pic>
    <xdr:clientData/>
  </xdr:twoCellAnchor>
  <xdr:twoCellAnchor>
    <xdr:from>
      <xdr:col>1</xdr:col>
      <xdr:colOff>263235</xdr:colOff>
      <xdr:row>118</xdr:row>
      <xdr:rowOff>76199</xdr:rowOff>
    </xdr:from>
    <xdr:to>
      <xdr:col>1</xdr:col>
      <xdr:colOff>803235</xdr:colOff>
      <xdr:row>118</xdr:row>
      <xdr:rowOff>616199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D71BBA7D-8035-4CB3-82E8-6CDE5891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383375" y="101132639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295894</xdr:colOff>
      <xdr:row>119</xdr:row>
      <xdr:rowOff>118754</xdr:rowOff>
    </xdr:from>
    <xdr:to>
      <xdr:col>1</xdr:col>
      <xdr:colOff>835894</xdr:colOff>
      <xdr:row>119</xdr:row>
      <xdr:rowOff>615194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A74293BF-6CDB-444B-9E18-0BECCECED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/>
        <a:srcRect t="11131"/>
        <a:stretch/>
      </xdr:blipFill>
      <xdr:spPr>
        <a:xfrm>
          <a:off x="1416034" y="101982914"/>
          <a:ext cx="540000" cy="496440"/>
        </a:xfrm>
        <a:prstGeom prst="rect">
          <a:avLst/>
        </a:prstGeom>
      </xdr:spPr>
    </xdr:pic>
    <xdr:clientData/>
  </xdr:twoCellAnchor>
  <xdr:twoCellAnchor>
    <xdr:from>
      <xdr:col>1</xdr:col>
      <xdr:colOff>291935</xdr:colOff>
      <xdr:row>120</xdr:row>
      <xdr:rowOff>119500</xdr:rowOff>
    </xdr:from>
    <xdr:to>
      <xdr:col>1</xdr:col>
      <xdr:colOff>831935</xdr:colOff>
      <xdr:row>120</xdr:row>
      <xdr:rowOff>672669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CF415DAC-B3B0-489B-9FEB-C73BC21B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412075" y="102791380"/>
          <a:ext cx="540000" cy="553169"/>
        </a:xfrm>
        <a:prstGeom prst="rect">
          <a:avLst/>
        </a:prstGeom>
      </xdr:spPr>
    </xdr:pic>
    <xdr:clientData/>
  </xdr:twoCellAnchor>
  <xdr:twoCellAnchor>
    <xdr:from>
      <xdr:col>1</xdr:col>
      <xdr:colOff>256162</xdr:colOff>
      <xdr:row>121</xdr:row>
      <xdr:rowOff>76200</xdr:rowOff>
    </xdr:from>
    <xdr:to>
      <xdr:col>1</xdr:col>
      <xdr:colOff>796162</xdr:colOff>
      <xdr:row>121</xdr:row>
      <xdr:rowOff>609695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52C4D0A2-180A-4DBF-AFDC-135DD604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376302" y="103555800"/>
          <a:ext cx="540000" cy="533495"/>
        </a:xfrm>
        <a:prstGeom prst="rect">
          <a:avLst/>
        </a:prstGeom>
      </xdr:spPr>
    </xdr:pic>
    <xdr:clientData/>
  </xdr:twoCellAnchor>
  <xdr:twoCellAnchor>
    <xdr:from>
      <xdr:col>1</xdr:col>
      <xdr:colOff>262196</xdr:colOff>
      <xdr:row>122</xdr:row>
      <xdr:rowOff>141514</xdr:rowOff>
    </xdr:from>
    <xdr:to>
      <xdr:col>1</xdr:col>
      <xdr:colOff>802196</xdr:colOff>
      <xdr:row>122</xdr:row>
      <xdr:rowOff>668180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91D95378-40B8-47C3-8860-DF28C3BD0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382336" y="104428834"/>
          <a:ext cx="540000" cy="526666"/>
        </a:xfrm>
        <a:prstGeom prst="rect">
          <a:avLst/>
        </a:prstGeom>
      </xdr:spPr>
    </xdr:pic>
    <xdr:clientData/>
  </xdr:twoCellAnchor>
  <xdr:twoCellAnchor>
    <xdr:from>
      <xdr:col>1</xdr:col>
      <xdr:colOff>263236</xdr:colOff>
      <xdr:row>123</xdr:row>
      <xdr:rowOff>76202</xdr:rowOff>
    </xdr:from>
    <xdr:to>
      <xdr:col>1</xdr:col>
      <xdr:colOff>803236</xdr:colOff>
      <xdr:row>123</xdr:row>
      <xdr:rowOff>624509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474123F0-2E13-4D02-8FFD-E3C36D93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383376" y="105171242"/>
          <a:ext cx="540000" cy="548307"/>
        </a:xfrm>
        <a:prstGeom prst="rect">
          <a:avLst/>
        </a:prstGeom>
      </xdr:spPr>
    </xdr:pic>
    <xdr:clientData/>
  </xdr:twoCellAnchor>
  <xdr:twoCellAnchor>
    <xdr:from>
      <xdr:col>1</xdr:col>
      <xdr:colOff>249382</xdr:colOff>
      <xdr:row>124</xdr:row>
      <xdr:rowOff>83126</xdr:rowOff>
    </xdr:from>
    <xdr:to>
      <xdr:col>1</xdr:col>
      <xdr:colOff>789382</xdr:colOff>
      <xdr:row>124</xdr:row>
      <xdr:rowOff>599646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97155EEF-4F1B-4842-A12A-4EFF4A6E8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369522" y="105985886"/>
          <a:ext cx="540000" cy="516520"/>
        </a:xfrm>
        <a:prstGeom prst="rect">
          <a:avLst/>
        </a:prstGeom>
      </xdr:spPr>
    </xdr:pic>
    <xdr:clientData/>
  </xdr:twoCellAnchor>
  <xdr:twoCellAnchor>
    <xdr:from>
      <xdr:col>1</xdr:col>
      <xdr:colOff>249381</xdr:colOff>
      <xdr:row>125</xdr:row>
      <xdr:rowOff>76200</xdr:rowOff>
    </xdr:from>
    <xdr:to>
      <xdr:col>1</xdr:col>
      <xdr:colOff>789381</xdr:colOff>
      <xdr:row>125</xdr:row>
      <xdr:rowOff>608375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2A631414-ABED-4F53-8D73-5336C43A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369521" y="106786680"/>
          <a:ext cx="540000" cy="532175"/>
        </a:xfrm>
        <a:prstGeom prst="rect">
          <a:avLst/>
        </a:prstGeom>
      </xdr:spPr>
    </xdr:pic>
    <xdr:clientData/>
  </xdr:twoCellAnchor>
  <xdr:twoCellAnchor>
    <xdr:from>
      <xdr:col>1</xdr:col>
      <xdr:colOff>253900</xdr:colOff>
      <xdr:row>126</xdr:row>
      <xdr:rowOff>90054</xdr:rowOff>
    </xdr:from>
    <xdr:to>
      <xdr:col>1</xdr:col>
      <xdr:colOff>793900</xdr:colOff>
      <xdr:row>126</xdr:row>
      <xdr:rowOff>635987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9812E253-EE0B-4994-82A7-5C4C06B0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374040" y="107608254"/>
          <a:ext cx="540000" cy="545933"/>
        </a:xfrm>
        <a:prstGeom prst="rect">
          <a:avLst/>
        </a:prstGeom>
      </xdr:spPr>
    </xdr:pic>
    <xdr:clientData/>
  </xdr:twoCellAnchor>
  <xdr:twoCellAnchor>
    <xdr:from>
      <xdr:col>1</xdr:col>
      <xdr:colOff>242898</xdr:colOff>
      <xdr:row>127</xdr:row>
      <xdr:rowOff>62344</xdr:rowOff>
    </xdr:from>
    <xdr:to>
      <xdr:col>1</xdr:col>
      <xdr:colOff>782898</xdr:colOff>
      <xdr:row>127</xdr:row>
      <xdr:rowOff>581304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3118DFDC-6BAE-4598-954D-C590062D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363038" y="108388264"/>
          <a:ext cx="540000" cy="51896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123</xdr:row>
      <xdr:rowOff>103909</xdr:rowOff>
    </xdr:from>
    <xdr:to>
      <xdr:col>0</xdr:col>
      <xdr:colOff>910442</xdr:colOff>
      <xdr:row>123</xdr:row>
      <xdr:rowOff>623455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CAA101E7-3A84-46A2-879D-CF75BA43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4636" y="105198949"/>
          <a:ext cx="875806" cy="519546"/>
        </a:xfrm>
        <a:prstGeom prst="rect">
          <a:avLst/>
        </a:prstGeom>
      </xdr:spPr>
    </xdr:pic>
    <xdr:clientData/>
  </xdr:twoCellAnchor>
  <xdr:twoCellAnchor>
    <xdr:from>
      <xdr:col>1</xdr:col>
      <xdr:colOff>252350</xdr:colOff>
      <xdr:row>128</xdr:row>
      <xdr:rowOff>156358</xdr:rowOff>
    </xdr:from>
    <xdr:to>
      <xdr:col>1</xdr:col>
      <xdr:colOff>792350</xdr:colOff>
      <xdr:row>128</xdr:row>
      <xdr:rowOff>696358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82E3F7D4-77D3-4138-80FF-A3294711A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372490" y="109289998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293971</xdr:colOff>
      <xdr:row>129</xdr:row>
      <xdr:rowOff>140525</xdr:rowOff>
    </xdr:from>
    <xdr:to>
      <xdr:col>1</xdr:col>
      <xdr:colOff>833971</xdr:colOff>
      <xdr:row>129</xdr:row>
      <xdr:rowOff>650524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16FC5BFE-4B36-4F2D-ABA1-6D17CFBA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414111" y="110081885"/>
          <a:ext cx="540000" cy="509999"/>
        </a:xfrm>
        <a:prstGeom prst="rect">
          <a:avLst/>
        </a:prstGeom>
      </xdr:spPr>
    </xdr:pic>
    <xdr:clientData/>
  </xdr:twoCellAnchor>
  <xdr:twoCellAnchor>
    <xdr:from>
      <xdr:col>1</xdr:col>
      <xdr:colOff>256942</xdr:colOff>
      <xdr:row>130</xdr:row>
      <xdr:rowOff>216725</xdr:rowOff>
    </xdr:from>
    <xdr:to>
      <xdr:col>1</xdr:col>
      <xdr:colOff>796942</xdr:colOff>
      <xdr:row>130</xdr:row>
      <xdr:rowOff>725330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7FE0F47E-2D57-4104-8A4F-70A8D2F4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377082" y="110965805"/>
          <a:ext cx="540000" cy="508605"/>
        </a:xfrm>
        <a:prstGeom prst="rect">
          <a:avLst/>
        </a:prstGeom>
      </xdr:spPr>
    </xdr:pic>
    <xdr:clientData/>
  </xdr:twoCellAnchor>
  <xdr:twoCellAnchor>
    <xdr:from>
      <xdr:col>1</xdr:col>
      <xdr:colOff>275402</xdr:colOff>
      <xdr:row>131</xdr:row>
      <xdr:rowOff>246411</xdr:rowOff>
    </xdr:from>
    <xdr:to>
      <xdr:col>1</xdr:col>
      <xdr:colOff>815402</xdr:colOff>
      <xdr:row>131</xdr:row>
      <xdr:rowOff>773996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7BBF1E2D-02BD-436A-8082-BD24E7DF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395542" y="111803211"/>
          <a:ext cx="540000" cy="527585"/>
        </a:xfrm>
        <a:prstGeom prst="rect">
          <a:avLst/>
        </a:prstGeom>
      </xdr:spPr>
    </xdr:pic>
    <xdr:clientData/>
  </xdr:twoCellAnchor>
  <xdr:twoCellAnchor>
    <xdr:from>
      <xdr:col>1</xdr:col>
      <xdr:colOff>307768</xdr:colOff>
      <xdr:row>132</xdr:row>
      <xdr:rowOff>172967</xdr:rowOff>
    </xdr:from>
    <xdr:to>
      <xdr:col>1</xdr:col>
      <xdr:colOff>847768</xdr:colOff>
      <xdr:row>132</xdr:row>
      <xdr:rowOff>683619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90B9078D-6B8D-47ED-8B2C-56B55ECD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427908" y="112537487"/>
          <a:ext cx="540000" cy="510652"/>
        </a:xfrm>
        <a:prstGeom prst="rect">
          <a:avLst/>
        </a:prstGeom>
      </xdr:spPr>
    </xdr:pic>
    <xdr:clientData/>
  </xdr:twoCellAnchor>
  <xdr:twoCellAnchor>
    <xdr:from>
      <xdr:col>1</xdr:col>
      <xdr:colOff>262248</xdr:colOff>
      <xdr:row>133</xdr:row>
      <xdr:rowOff>174172</xdr:rowOff>
    </xdr:from>
    <xdr:to>
      <xdr:col>1</xdr:col>
      <xdr:colOff>802248</xdr:colOff>
      <xdr:row>133</xdr:row>
      <xdr:rowOff>721887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F7155A8A-96AC-4629-BEA7-825C3D28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382388" y="113346412"/>
          <a:ext cx="540000" cy="547715"/>
        </a:xfrm>
        <a:prstGeom prst="rect">
          <a:avLst/>
        </a:prstGeom>
      </xdr:spPr>
    </xdr:pic>
    <xdr:clientData/>
  </xdr:twoCellAnchor>
  <xdr:twoCellAnchor>
    <xdr:from>
      <xdr:col>1</xdr:col>
      <xdr:colOff>224641</xdr:colOff>
      <xdr:row>134</xdr:row>
      <xdr:rowOff>167245</xdr:rowOff>
    </xdr:from>
    <xdr:to>
      <xdr:col>1</xdr:col>
      <xdr:colOff>764641</xdr:colOff>
      <xdr:row>134</xdr:row>
      <xdr:rowOff>707245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B7344110-BA2E-4A83-B87B-C85A8DAA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344781" y="114147205"/>
          <a:ext cx="540000" cy="540000"/>
        </a:xfrm>
        <a:prstGeom prst="rect">
          <a:avLst/>
        </a:prstGeom>
      </xdr:spPr>
    </xdr:pic>
    <xdr:clientData/>
  </xdr:twoCellAnchor>
  <xdr:twoCellAnchor>
    <xdr:from>
      <xdr:col>1</xdr:col>
      <xdr:colOff>236562</xdr:colOff>
      <xdr:row>135</xdr:row>
      <xdr:rowOff>141941</xdr:rowOff>
    </xdr:from>
    <xdr:to>
      <xdr:col>1</xdr:col>
      <xdr:colOff>956562</xdr:colOff>
      <xdr:row>135</xdr:row>
      <xdr:rowOff>681941</xdr:rowOff>
    </xdr:to>
    <xdr:pic>
      <xdr:nvPicPr>
        <xdr:cNvPr id="221" name="Picture 367">
          <a:extLst>
            <a:ext uri="{FF2B5EF4-FFF2-40B4-BE49-F238E27FC236}">
              <a16:creationId xmlns:a16="http://schemas.microsoft.com/office/drawing/2014/main" xmlns="" id="{C24AA9B1-9DF1-4D7E-A7BC-D8883DADDC6F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356702" y="114929621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136</xdr:row>
      <xdr:rowOff>80188</xdr:rowOff>
    </xdr:from>
    <xdr:to>
      <xdr:col>0</xdr:col>
      <xdr:colOff>792895</xdr:colOff>
      <xdr:row>136</xdr:row>
      <xdr:rowOff>620188</xdr:rowOff>
    </xdr:to>
    <xdr:pic>
      <xdr:nvPicPr>
        <xdr:cNvPr id="222" name="Picture 572">
          <a:extLst>
            <a:ext uri="{FF2B5EF4-FFF2-40B4-BE49-F238E27FC236}">
              <a16:creationId xmlns:a16="http://schemas.microsoft.com/office/drawing/2014/main" xmlns="" id="{23BA9A09-0B3F-4DE6-9D22-98F03698AF1B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72895" y="115675588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136</xdr:row>
      <xdr:rowOff>80188</xdr:rowOff>
    </xdr:from>
    <xdr:to>
      <xdr:col>1</xdr:col>
      <xdr:colOff>792209</xdr:colOff>
      <xdr:row>136</xdr:row>
      <xdr:rowOff>620188</xdr:rowOff>
    </xdr:to>
    <xdr:pic>
      <xdr:nvPicPr>
        <xdr:cNvPr id="223" name="Picture 573">
          <a:extLst>
            <a:ext uri="{FF2B5EF4-FFF2-40B4-BE49-F238E27FC236}">
              <a16:creationId xmlns:a16="http://schemas.microsoft.com/office/drawing/2014/main" xmlns="" id="{6B8F4C3B-55CD-4C97-8E99-A4BFAB9B1AAA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92349" y="115675588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191738</xdr:colOff>
      <xdr:row>137</xdr:row>
      <xdr:rowOff>134471</xdr:rowOff>
    </xdr:from>
    <xdr:to>
      <xdr:col>1</xdr:col>
      <xdr:colOff>911738</xdr:colOff>
      <xdr:row>137</xdr:row>
      <xdr:rowOff>674471</xdr:rowOff>
    </xdr:to>
    <xdr:pic>
      <xdr:nvPicPr>
        <xdr:cNvPr id="224" name="Picture 771">
          <a:extLst>
            <a:ext uri="{FF2B5EF4-FFF2-40B4-BE49-F238E27FC236}">
              <a16:creationId xmlns:a16="http://schemas.microsoft.com/office/drawing/2014/main" xmlns="" id="{6E635BD3-D90F-4AEC-9F6C-C05CA7C8BBDA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11878" y="116537591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72894</xdr:colOff>
      <xdr:row>138</xdr:row>
      <xdr:rowOff>80189</xdr:rowOff>
    </xdr:from>
    <xdr:to>
      <xdr:col>0</xdr:col>
      <xdr:colOff>792894</xdr:colOff>
      <xdr:row>138</xdr:row>
      <xdr:rowOff>620189</xdr:rowOff>
    </xdr:to>
    <xdr:pic>
      <xdr:nvPicPr>
        <xdr:cNvPr id="225" name="Picture 774">
          <a:extLst>
            <a:ext uri="{FF2B5EF4-FFF2-40B4-BE49-F238E27FC236}">
              <a16:creationId xmlns:a16="http://schemas.microsoft.com/office/drawing/2014/main" xmlns="" id="{6AF94032-BA06-43C3-8776-FB4A772F7FF5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72894" y="117291029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138</xdr:row>
      <xdr:rowOff>80189</xdr:rowOff>
    </xdr:from>
    <xdr:to>
      <xdr:col>1</xdr:col>
      <xdr:colOff>792209</xdr:colOff>
      <xdr:row>138</xdr:row>
      <xdr:rowOff>620189</xdr:rowOff>
    </xdr:to>
    <xdr:pic>
      <xdr:nvPicPr>
        <xdr:cNvPr id="226" name="Picture 775">
          <a:extLst>
            <a:ext uri="{FF2B5EF4-FFF2-40B4-BE49-F238E27FC236}">
              <a16:creationId xmlns:a16="http://schemas.microsoft.com/office/drawing/2014/main" xmlns="" id="{EF40C2B8-58EF-4889-9613-516B784AAEC9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92349" y="117291029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27" name="Picture 776">
          <a:extLst>
            <a:ext uri="{FF2B5EF4-FFF2-40B4-BE49-F238E27FC236}">
              <a16:creationId xmlns:a16="http://schemas.microsoft.com/office/drawing/2014/main" xmlns="" id="{AD956163-AD97-4BDD-94A9-22E074FF3EF2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28" name="Picture 777">
          <a:extLst>
            <a:ext uri="{FF2B5EF4-FFF2-40B4-BE49-F238E27FC236}">
              <a16:creationId xmlns:a16="http://schemas.microsoft.com/office/drawing/2014/main" xmlns="" id="{988EA082-E3BD-49FD-93AA-30164F424CD8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29" name="Picture 778">
          <a:extLst>
            <a:ext uri="{FF2B5EF4-FFF2-40B4-BE49-F238E27FC236}">
              <a16:creationId xmlns:a16="http://schemas.microsoft.com/office/drawing/2014/main" xmlns="" id="{A7BB36E4-FAAB-45D6-9834-E71C758F47D8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30" name="Picture 779">
          <a:extLst>
            <a:ext uri="{FF2B5EF4-FFF2-40B4-BE49-F238E27FC236}">
              <a16:creationId xmlns:a16="http://schemas.microsoft.com/office/drawing/2014/main" xmlns="" id="{ECC6F2B6-8E0E-4019-A436-110E0A0B62D3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31" name="Picture 780">
          <a:extLst>
            <a:ext uri="{FF2B5EF4-FFF2-40B4-BE49-F238E27FC236}">
              <a16:creationId xmlns:a16="http://schemas.microsoft.com/office/drawing/2014/main" xmlns="" id="{3FDF3512-79E0-4FBD-A378-08523AA4CA58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32" name="Picture 781">
          <a:extLst>
            <a:ext uri="{FF2B5EF4-FFF2-40B4-BE49-F238E27FC236}">
              <a16:creationId xmlns:a16="http://schemas.microsoft.com/office/drawing/2014/main" xmlns="" id="{D362D83C-47E4-4C6C-AE9D-5A45E53DC7CF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33" name="Picture 782">
          <a:extLst>
            <a:ext uri="{FF2B5EF4-FFF2-40B4-BE49-F238E27FC236}">
              <a16:creationId xmlns:a16="http://schemas.microsoft.com/office/drawing/2014/main" xmlns="" id="{2103EC2F-C16E-4D9F-9E99-3AD4974A9636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34" name="Picture 783">
          <a:extLst>
            <a:ext uri="{FF2B5EF4-FFF2-40B4-BE49-F238E27FC236}">
              <a16:creationId xmlns:a16="http://schemas.microsoft.com/office/drawing/2014/main" xmlns="" id="{480CDE77-C1E8-4C42-A3F3-8C8BDE9B9D15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35" name="Picture 784">
          <a:extLst>
            <a:ext uri="{FF2B5EF4-FFF2-40B4-BE49-F238E27FC236}">
              <a16:creationId xmlns:a16="http://schemas.microsoft.com/office/drawing/2014/main" xmlns="" id="{D95DF96C-D712-4F80-8D9E-5B7D02F9913E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36" name="Picture 785">
          <a:extLst>
            <a:ext uri="{FF2B5EF4-FFF2-40B4-BE49-F238E27FC236}">
              <a16:creationId xmlns:a16="http://schemas.microsoft.com/office/drawing/2014/main" xmlns="" id="{382786E2-3977-4964-857B-AA3EABDC2F7A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72894</xdr:colOff>
      <xdr:row>139</xdr:row>
      <xdr:rowOff>67235</xdr:rowOff>
    </xdr:from>
    <xdr:to>
      <xdr:col>0</xdr:col>
      <xdr:colOff>792894</xdr:colOff>
      <xdr:row>139</xdr:row>
      <xdr:rowOff>607235</xdr:rowOff>
    </xdr:to>
    <xdr:pic>
      <xdr:nvPicPr>
        <xdr:cNvPr id="237" name="Picture 786">
          <a:extLst>
            <a:ext uri="{FF2B5EF4-FFF2-40B4-BE49-F238E27FC236}">
              <a16:creationId xmlns:a16="http://schemas.microsoft.com/office/drawing/2014/main" xmlns="" id="{FDA714C9-9658-4646-BD32-7143B498CD75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72894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38" name="Picture 787">
          <a:extLst>
            <a:ext uri="{FF2B5EF4-FFF2-40B4-BE49-F238E27FC236}">
              <a16:creationId xmlns:a16="http://schemas.microsoft.com/office/drawing/2014/main" xmlns="" id="{443801E6-4059-463A-9164-2D36FD4C540E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139</xdr:row>
      <xdr:rowOff>67235</xdr:rowOff>
    </xdr:from>
    <xdr:to>
      <xdr:col>0</xdr:col>
      <xdr:colOff>792895</xdr:colOff>
      <xdr:row>139</xdr:row>
      <xdr:rowOff>607235</xdr:rowOff>
    </xdr:to>
    <xdr:pic>
      <xdr:nvPicPr>
        <xdr:cNvPr id="239" name="Picture 788">
          <a:extLst>
            <a:ext uri="{FF2B5EF4-FFF2-40B4-BE49-F238E27FC236}">
              <a16:creationId xmlns:a16="http://schemas.microsoft.com/office/drawing/2014/main" xmlns="" id="{9FB62893-4AB4-4EF3-8816-CF5C0BFF49C5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72895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139</xdr:row>
      <xdr:rowOff>67235</xdr:rowOff>
    </xdr:from>
    <xdr:to>
      <xdr:col>1</xdr:col>
      <xdr:colOff>792209</xdr:colOff>
      <xdr:row>139</xdr:row>
      <xdr:rowOff>607235</xdr:rowOff>
    </xdr:to>
    <xdr:pic>
      <xdr:nvPicPr>
        <xdr:cNvPr id="240" name="Picture 789">
          <a:extLst>
            <a:ext uri="{FF2B5EF4-FFF2-40B4-BE49-F238E27FC236}">
              <a16:creationId xmlns:a16="http://schemas.microsoft.com/office/drawing/2014/main" xmlns="" id="{119DD803-6203-4B66-B9F3-2550D32A1958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92349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142</xdr:row>
      <xdr:rowOff>80188</xdr:rowOff>
    </xdr:from>
    <xdr:to>
      <xdr:col>0</xdr:col>
      <xdr:colOff>792895</xdr:colOff>
      <xdr:row>142</xdr:row>
      <xdr:rowOff>620188</xdr:rowOff>
    </xdr:to>
    <xdr:pic>
      <xdr:nvPicPr>
        <xdr:cNvPr id="241" name="Picture 792">
          <a:extLst>
            <a:ext uri="{FF2B5EF4-FFF2-40B4-BE49-F238E27FC236}">
              <a16:creationId xmlns:a16="http://schemas.microsoft.com/office/drawing/2014/main" xmlns="" id="{8F26D417-7C87-4E6C-B888-0670949972AC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72895" y="120521908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142</xdr:row>
      <xdr:rowOff>80188</xdr:rowOff>
    </xdr:from>
    <xdr:to>
      <xdr:col>1</xdr:col>
      <xdr:colOff>792209</xdr:colOff>
      <xdr:row>142</xdr:row>
      <xdr:rowOff>620188</xdr:rowOff>
    </xdr:to>
    <xdr:pic>
      <xdr:nvPicPr>
        <xdr:cNvPr id="242" name="Picture 793">
          <a:extLst>
            <a:ext uri="{FF2B5EF4-FFF2-40B4-BE49-F238E27FC236}">
              <a16:creationId xmlns:a16="http://schemas.microsoft.com/office/drawing/2014/main" xmlns="" id="{932CFFF4-2127-4891-995F-735F88FBE369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92349" y="120521908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144</xdr:row>
      <xdr:rowOff>80188</xdr:rowOff>
    </xdr:from>
    <xdr:to>
      <xdr:col>0</xdr:col>
      <xdr:colOff>792895</xdr:colOff>
      <xdr:row>144</xdr:row>
      <xdr:rowOff>620188</xdr:rowOff>
    </xdr:to>
    <xdr:pic>
      <xdr:nvPicPr>
        <xdr:cNvPr id="243" name="Picture 826">
          <a:extLst>
            <a:ext uri="{FF2B5EF4-FFF2-40B4-BE49-F238E27FC236}">
              <a16:creationId xmlns:a16="http://schemas.microsoft.com/office/drawing/2014/main" xmlns="" id="{1B14C4F4-B5D8-43DE-8358-849C671185F1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72895" y="122137348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144</xdr:row>
      <xdr:rowOff>80188</xdr:rowOff>
    </xdr:from>
    <xdr:to>
      <xdr:col>1</xdr:col>
      <xdr:colOff>792209</xdr:colOff>
      <xdr:row>144</xdr:row>
      <xdr:rowOff>620188</xdr:rowOff>
    </xdr:to>
    <xdr:pic>
      <xdr:nvPicPr>
        <xdr:cNvPr id="244" name="Picture 827">
          <a:extLst>
            <a:ext uri="{FF2B5EF4-FFF2-40B4-BE49-F238E27FC236}">
              <a16:creationId xmlns:a16="http://schemas.microsoft.com/office/drawing/2014/main" xmlns="" id="{F939394B-0315-4435-9267-B3151184D379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92349" y="122137348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72895</xdr:colOff>
      <xdr:row>145</xdr:row>
      <xdr:rowOff>67235</xdr:rowOff>
    </xdr:from>
    <xdr:to>
      <xdr:col>0</xdr:col>
      <xdr:colOff>792895</xdr:colOff>
      <xdr:row>145</xdr:row>
      <xdr:rowOff>607235</xdr:rowOff>
    </xdr:to>
    <xdr:pic>
      <xdr:nvPicPr>
        <xdr:cNvPr id="245" name="Picture 830">
          <a:extLst>
            <a:ext uri="{FF2B5EF4-FFF2-40B4-BE49-F238E27FC236}">
              <a16:creationId xmlns:a16="http://schemas.microsoft.com/office/drawing/2014/main" xmlns="" id="{FD19208B-0881-4409-8EE6-ACD5ED830CFD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72895" y="122932115"/>
          <a:ext cx="720000" cy="540000"/>
        </a:xfrm>
        <a:prstGeom prst="rect">
          <a:avLst/>
        </a:prstGeom>
      </xdr:spPr>
    </xdr:pic>
    <xdr:clientData/>
  </xdr:twoCellAnchor>
  <xdr:twoCellAnchor>
    <xdr:from>
      <xdr:col>1</xdr:col>
      <xdr:colOff>72209</xdr:colOff>
      <xdr:row>145</xdr:row>
      <xdr:rowOff>67235</xdr:rowOff>
    </xdr:from>
    <xdr:to>
      <xdr:col>1</xdr:col>
      <xdr:colOff>792209</xdr:colOff>
      <xdr:row>145</xdr:row>
      <xdr:rowOff>607235</xdr:rowOff>
    </xdr:to>
    <xdr:pic>
      <xdr:nvPicPr>
        <xdr:cNvPr id="246" name="Picture 831">
          <a:extLst>
            <a:ext uri="{FF2B5EF4-FFF2-40B4-BE49-F238E27FC236}">
              <a16:creationId xmlns:a16="http://schemas.microsoft.com/office/drawing/2014/main" xmlns="" id="{3F07FE91-5399-4C47-BF5B-CB704C7A6166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92349" y="12293211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59763</xdr:colOff>
      <xdr:row>139</xdr:row>
      <xdr:rowOff>67235</xdr:rowOff>
    </xdr:from>
    <xdr:to>
      <xdr:col>0</xdr:col>
      <xdr:colOff>779763</xdr:colOff>
      <xdr:row>139</xdr:row>
      <xdr:rowOff>607235</xdr:rowOff>
    </xdr:to>
    <xdr:pic>
      <xdr:nvPicPr>
        <xdr:cNvPr id="247" name="Picture 774">
          <a:extLst>
            <a:ext uri="{FF2B5EF4-FFF2-40B4-BE49-F238E27FC236}">
              <a16:creationId xmlns:a16="http://schemas.microsoft.com/office/drawing/2014/main" xmlns="" id="{AB3D9D70-899A-4500-B970-F9852C0DB797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9763" y="11808579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59764</xdr:colOff>
      <xdr:row>137</xdr:row>
      <xdr:rowOff>74705</xdr:rowOff>
    </xdr:from>
    <xdr:to>
      <xdr:col>0</xdr:col>
      <xdr:colOff>779764</xdr:colOff>
      <xdr:row>137</xdr:row>
      <xdr:rowOff>614705</xdr:rowOff>
    </xdr:to>
    <xdr:pic>
      <xdr:nvPicPr>
        <xdr:cNvPr id="248" name="Picture 754">
          <a:extLst>
            <a:ext uri="{FF2B5EF4-FFF2-40B4-BE49-F238E27FC236}">
              <a16:creationId xmlns:a16="http://schemas.microsoft.com/office/drawing/2014/main" xmlns="" id="{37414F22-BBF1-4012-BEAD-8D95C87B57FE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59764" y="11647782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59764</xdr:colOff>
      <xdr:row>135</xdr:row>
      <xdr:rowOff>67234</xdr:rowOff>
    </xdr:from>
    <xdr:to>
      <xdr:col>0</xdr:col>
      <xdr:colOff>779764</xdr:colOff>
      <xdr:row>135</xdr:row>
      <xdr:rowOff>607234</xdr:rowOff>
    </xdr:to>
    <xdr:pic>
      <xdr:nvPicPr>
        <xdr:cNvPr id="249" name="Picture 362">
          <a:extLst>
            <a:ext uri="{FF2B5EF4-FFF2-40B4-BE49-F238E27FC236}">
              <a16:creationId xmlns:a16="http://schemas.microsoft.com/office/drawing/2014/main" xmlns="" id="{F13A904F-10D9-409E-9B3E-180BD9CBF831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59764" y="114854914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283883</xdr:colOff>
      <xdr:row>138</xdr:row>
      <xdr:rowOff>0</xdr:rowOff>
    </xdr:from>
    <xdr:to>
      <xdr:col>0</xdr:col>
      <xdr:colOff>874059</xdr:colOff>
      <xdr:row>138</xdr:row>
      <xdr:rowOff>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7E2BCF73-9C7F-42C2-ACCD-32D53A51E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3883" y="117210840"/>
          <a:ext cx="590176" cy="0"/>
        </a:xfrm>
        <a:prstGeom prst="rect">
          <a:avLst/>
        </a:prstGeom>
      </xdr:spPr>
    </xdr:pic>
    <xdr:clientData/>
  </xdr:twoCellAnchor>
  <xdr:twoCellAnchor>
    <xdr:from>
      <xdr:col>0</xdr:col>
      <xdr:colOff>336177</xdr:colOff>
      <xdr:row>140</xdr:row>
      <xdr:rowOff>209176</xdr:rowOff>
    </xdr:from>
    <xdr:to>
      <xdr:col>0</xdr:col>
      <xdr:colOff>836706</xdr:colOff>
      <xdr:row>140</xdr:row>
      <xdr:rowOff>719494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27199842-62FC-4EC4-B8AF-2550CC0B2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36177" y="119035456"/>
          <a:ext cx="500529" cy="510318"/>
        </a:xfrm>
        <a:prstGeom prst="rect">
          <a:avLst/>
        </a:prstGeom>
      </xdr:spPr>
    </xdr:pic>
    <xdr:clientData/>
  </xdr:twoCellAnchor>
  <xdr:twoCellAnchor>
    <xdr:from>
      <xdr:col>1</xdr:col>
      <xdr:colOff>179295</xdr:colOff>
      <xdr:row>140</xdr:row>
      <xdr:rowOff>59765</xdr:rowOff>
    </xdr:from>
    <xdr:to>
      <xdr:col>1</xdr:col>
      <xdr:colOff>899295</xdr:colOff>
      <xdr:row>140</xdr:row>
      <xdr:rowOff>599765</xdr:rowOff>
    </xdr:to>
    <xdr:pic>
      <xdr:nvPicPr>
        <xdr:cNvPr id="252" name="Picture 775">
          <a:extLst>
            <a:ext uri="{FF2B5EF4-FFF2-40B4-BE49-F238E27FC236}">
              <a16:creationId xmlns:a16="http://schemas.microsoft.com/office/drawing/2014/main" xmlns="" id="{FD6C284C-6F18-4E98-A3C7-89621F1BE4FD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299435" y="118886045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283883</xdr:colOff>
      <xdr:row>141</xdr:row>
      <xdr:rowOff>119530</xdr:rowOff>
    </xdr:from>
    <xdr:to>
      <xdr:col>0</xdr:col>
      <xdr:colOff>687294</xdr:colOff>
      <xdr:row>141</xdr:row>
      <xdr:rowOff>675085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1EF84A68-4208-4565-9F86-78B78A558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3883" y="119753530"/>
          <a:ext cx="403411" cy="555555"/>
        </a:xfrm>
        <a:prstGeom prst="rect">
          <a:avLst/>
        </a:prstGeom>
      </xdr:spPr>
    </xdr:pic>
    <xdr:clientData/>
  </xdr:twoCellAnchor>
  <xdr:twoCellAnchor>
    <xdr:from>
      <xdr:col>1</xdr:col>
      <xdr:colOff>149411</xdr:colOff>
      <xdr:row>141</xdr:row>
      <xdr:rowOff>97117</xdr:rowOff>
    </xdr:from>
    <xdr:to>
      <xdr:col>1</xdr:col>
      <xdr:colOff>869411</xdr:colOff>
      <xdr:row>141</xdr:row>
      <xdr:rowOff>637117</xdr:rowOff>
    </xdr:to>
    <xdr:pic>
      <xdr:nvPicPr>
        <xdr:cNvPr id="254" name="Picture 789">
          <a:extLst>
            <a:ext uri="{FF2B5EF4-FFF2-40B4-BE49-F238E27FC236}">
              <a16:creationId xmlns:a16="http://schemas.microsoft.com/office/drawing/2014/main" xmlns="" id="{88B190F9-47FE-4C21-8029-3E12FA7E6CB9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269551" y="119731117"/>
          <a:ext cx="720000" cy="540000"/>
        </a:xfrm>
        <a:prstGeom prst="rect">
          <a:avLst/>
        </a:prstGeom>
      </xdr:spPr>
    </xdr:pic>
    <xdr:clientData/>
  </xdr:twoCellAnchor>
  <xdr:twoCellAnchor>
    <xdr:from>
      <xdr:col>0</xdr:col>
      <xdr:colOff>74706</xdr:colOff>
      <xdr:row>143</xdr:row>
      <xdr:rowOff>0</xdr:rowOff>
    </xdr:from>
    <xdr:to>
      <xdr:col>0</xdr:col>
      <xdr:colOff>887058</xdr:colOff>
      <xdr:row>143</xdr:row>
      <xdr:rowOff>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538E1EB2-DFD2-46FB-A029-453B9E3A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74706" y="121249440"/>
          <a:ext cx="812352" cy="0"/>
        </a:xfrm>
        <a:prstGeom prst="rect">
          <a:avLst/>
        </a:prstGeom>
      </xdr:spPr>
    </xdr:pic>
    <xdr:clientData/>
  </xdr:twoCellAnchor>
  <xdr:twoCellAnchor>
    <xdr:from>
      <xdr:col>1</xdr:col>
      <xdr:colOff>306294</xdr:colOff>
      <xdr:row>143</xdr:row>
      <xdr:rowOff>119529</xdr:rowOff>
    </xdr:from>
    <xdr:to>
      <xdr:col>1</xdr:col>
      <xdr:colOff>807970</xdr:colOff>
      <xdr:row>143</xdr:row>
      <xdr:rowOff>678358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E9FC2B05-8919-442F-919A-E36AE82C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426434" y="121368969"/>
          <a:ext cx="501676" cy="558829"/>
        </a:xfrm>
        <a:prstGeom prst="rect">
          <a:avLst/>
        </a:prstGeom>
      </xdr:spPr>
    </xdr:pic>
    <xdr:clientData/>
  </xdr:twoCellAnchor>
  <xdr:twoCellAnchor>
    <xdr:from>
      <xdr:col>0</xdr:col>
      <xdr:colOff>321235</xdr:colOff>
      <xdr:row>143</xdr:row>
      <xdr:rowOff>97118</xdr:rowOff>
    </xdr:from>
    <xdr:to>
      <xdr:col>0</xdr:col>
      <xdr:colOff>807256</xdr:colOff>
      <xdr:row>143</xdr:row>
      <xdr:rowOff>767316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F51C7D6D-68DD-4FF3-83FA-1EEB586A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321235" y="121346558"/>
          <a:ext cx="486021" cy="670198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146</xdr:row>
      <xdr:rowOff>0</xdr:rowOff>
    </xdr:from>
    <xdr:to>
      <xdr:col>0</xdr:col>
      <xdr:colOff>583565</xdr:colOff>
      <xdr:row>146</xdr:row>
      <xdr:rowOff>0</xdr:rowOff>
    </xdr:to>
    <xdr:pic>
      <xdr:nvPicPr>
        <xdr:cNvPr id="258" name="Picture 220">
          <a:extLst>
            <a:ext uri="{FF2B5EF4-FFF2-40B4-BE49-F238E27FC236}">
              <a16:creationId xmlns:a16="http://schemas.microsoft.com/office/drawing/2014/main" xmlns="" id="{DC032317-6397-4DEC-8BFB-B4847D47CA26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3131" y="12367260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146</xdr:row>
      <xdr:rowOff>0</xdr:rowOff>
    </xdr:from>
    <xdr:to>
      <xdr:col>1</xdr:col>
      <xdr:colOff>858885</xdr:colOff>
      <xdr:row>146</xdr:row>
      <xdr:rowOff>0</xdr:rowOff>
    </xdr:to>
    <xdr:pic>
      <xdr:nvPicPr>
        <xdr:cNvPr id="259" name="Picture 221">
          <a:extLst>
            <a:ext uri="{FF2B5EF4-FFF2-40B4-BE49-F238E27FC236}">
              <a16:creationId xmlns:a16="http://schemas.microsoft.com/office/drawing/2014/main" xmlns="" id="{0206BBC6-B34D-4343-8A4A-FF5C5D02DC5B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132586" y="12367260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146</xdr:row>
      <xdr:rowOff>0</xdr:rowOff>
    </xdr:from>
    <xdr:to>
      <xdr:col>0</xdr:col>
      <xdr:colOff>583565</xdr:colOff>
      <xdr:row>146</xdr:row>
      <xdr:rowOff>0</xdr:rowOff>
    </xdr:to>
    <xdr:pic>
      <xdr:nvPicPr>
        <xdr:cNvPr id="260" name="Picture 318">
          <a:extLst>
            <a:ext uri="{FF2B5EF4-FFF2-40B4-BE49-F238E27FC236}">
              <a16:creationId xmlns:a16="http://schemas.microsoft.com/office/drawing/2014/main" xmlns="" id="{8444033B-6055-41F3-8B65-339453C05B57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3131" y="12367260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146</xdr:row>
      <xdr:rowOff>0</xdr:rowOff>
    </xdr:from>
    <xdr:to>
      <xdr:col>1</xdr:col>
      <xdr:colOff>858885</xdr:colOff>
      <xdr:row>146</xdr:row>
      <xdr:rowOff>0</xdr:rowOff>
    </xdr:to>
    <xdr:pic>
      <xdr:nvPicPr>
        <xdr:cNvPr id="261" name="Picture 319">
          <a:extLst>
            <a:ext uri="{FF2B5EF4-FFF2-40B4-BE49-F238E27FC236}">
              <a16:creationId xmlns:a16="http://schemas.microsoft.com/office/drawing/2014/main" xmlns="" id="{1D99EF78-E0C5-4759-8A9B-4553EF4C1F83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132586" y="12367260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146</xdr:row>
      <xdr:rowOff>12954</xdr:rowOff>
    </xdr:from>
    <xdr:to>
      <xdr:col>0</xdr:col>
      <xdr:colOff>583565</xdr:colOff>
      <xdr:row>146</xdr:row>
      <xdr:rowOff>862969</xdr:rowOff>
    </xdr:to>
    <xdr:pic>
      <xdr:nvPicPr>
        <xdr:cNvPr id="262" name="Picture 320">
          <a:extLst>
            <a:ext uri="{FF2B5EF4-FFF2-40B4-BE49-F238E27FC236}">
              <a16:creationId xmlns:a16="http://schemas.microsoft.com/office/drawing/2014/main" xmlns="" id="{2A62E8D7-64C2-4937-9BA0-9DA131DD9AD6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3131" y="12368555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146</xdr:row>
      <xdr:rowOff>12954</xdr:rowOff>
    </xdr:from>
    <xdr:to>
      <xdr:col>1</xdr:col>
      <xdr:colOff>858885</xdr:colOff>
      <xdr:row>146</xdr:row>
      <xdr:rowOff>862969</xdr:rowOff>
    </xdr:to>
    <xdr:pic>
      <xdr:nvPicPr>
        <xdr:cNvPr id="263" name="Picture 321">
          <a:extLst>
            <a:ext uri="{FF2B5EF4-FFF2-40B4-BE49-F238E27FC236}">
              <a16:creationId xmlns:a16="http://schemas.microsoft.com/office/drawing/2014/main" xmlns="" id="{256F7D6D-E297-40C2-B296-DC3C8E576EE3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132586" y="12368555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147</xdr:row>
      <xdr:rowOff>0</xdr:rowOff>
    </xdr:from>
    <xdr:to>
      <xdr:col>0</xdr:col>
      <xdr:colOff>583565</xdr:colOff>
      <xdr:row>147</xdr:row>
      <xdr:rowOff>0</xdr:rowOff>
    </xdr:to>
    <xdr:pic>
      <xdr:nvPicPr>
        <xdr:cNvPr id="264" name="Picture 464">
          <a:extLst>
            <a:ext uri="{FF2B5EF4-FFF2-40B4-BE49-F238E27FC236}">
              <a16:creationId xmlns:a16="http://schemas.microsoft.com/office/drawing/2014/main" xmlns="" id="{80B82A7E-63EC-4A6B-B191-271606AF9964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3131" y="12448032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147</xdr:row>
      <xdr:rowOff>0</xdr:rowOff>
    </xdr:from>
    <xdr:to>
      <xdr:col>1</xdr:col>
      <xdr:colOff>858885</xdr:colOff>
      <xdr:row>147</xdr:row>
      <xdr:rowOff>0</xdr:rowOff>
    </xdr:to>
    <xdr:pic>
      <xdr:nvPicPr>
        <xdr:cNvPr id="265" name="Picture 465">
          <a:extLst>
            <a:ext uri="{FF2B5EF4-FFF2-40B4-BE49-F238E27FC236}">
              <a16:creationId xmlns:a16="http://schemas.microsoft.com/office/drawing/2014/main" xmlns="" id="{1356DB3A-A4C6-40B1-89D6-CE6A686F955B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132586" y="12448032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147</xdr:row>
      <xdr:rowOff>12954</xdr:rowOff>
    </xdr:from>
    <xdr:to>
      <xdr:col>0</xdr:col>
      <xdr:colOff>583565</xdr:colOff>
      <xdr:row>147</xdr:row>
      <xdr:rowOff>862969</xdr:rowOff>
    </xdr:to>
    <xdr:pic>
      <xdr:nvPicPr>
        <xdr:cNvPr id="266" name="Picture 466">
          <a:extLst>
            <a:ext uri="{FF2B5EF4-FFF2-40B4-BE49-F238E27FC236}">
              <a16:creationId xmlns:a16="http://schemas.microsoft.com/office/drawing/2014/main" xmlns="" id="{1BEDADF7-5307-4D87-9213-AACADFF748BC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3131" y="12449327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147</xdr:row>
      <xdr:rowOff>12954</xdr:rowOff>
    </xdr:from>
    <xdr:to>
      <xdr:col>1</xdr:col>
      <xdr:colOff>858885</xdr:colOff>
      <xdr:row>147</xdr:row>
      <xdr:rowOff>862969</xdr:rowOff>
    </xdr:to>
    <xdr:pic>
      <xdr:nvPicPr>
        <xdr:cNvPr id="267" name="Picture 467">
          <a:extLst>
            <a:ext uri="{FF2B5EF4-FFF2-40B4-BE49-F238E27FC236}">
              <a16:creationId xmlns:a16="http://schemas.microsoft.com/office/drawing/2014/main" xmlns="" id="{D0C00609-ADE7-428D-A337-34161E210C4E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132586" y="12449327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148</xdr:row>
      <xdr:rowOff>0</xdr:rowOff>
    </xdr:from>
    <xdr:to>
      <xdr:col>0</xdr:col>
      <xdr:colOff>583565</xdr:colOff>
      <xdr:row>148</xdr:row>
      <xdr:rowOff>0</xdr:rowOff>
    </xdr:to>
    <xdr:pic>
      <xdr:nvPicPr>
        <xdr:cNvPr id="268" name="Picture 470">
          <a:extLst>
            <a:ext uri="{FF2B5EF4-FFF2-40B4-BE49-F238E27FC236}">
              <a16:creationId xmlns:a16="http://schemas.microsoft.com/office/drawing/2014/main" xmlns="" id="{13E8E3DA-2EC2-4A4A-BE19-10F2714534F2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3131" y="12528804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148</xdr:row>
      <xdr:rowOff>0</xdr:rowOff>
    </xdr:from>
    <xdr:to>
      <xdr:col>1</xdr:col>
      <xdr:colOff>858885</xdr:colOff>
      <xdr:row>148</xdr:row>
      <xdr:rowOff>0</xdr:rowOff>
    </xdr:to>
    <xdr:pic>
      <xdr:nvPicPr>
        <xdr:cNvPr id="269" name="Picture 471">
          <a:extLst>
            <a:ext uri="{FF2B5EF4-FFF2-40B4-BE49-F238E27FC236}">
              <a16:creationId xmlns:a16="http://schemas.microsoft.com/office/drawing/2014/main" xmlns="" id="{29BA24C8-FB79-4180-AEC3-8A2FF6C08711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132586" y="12528804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148</xdr:row>
      <xdr:rowOff>12954</xdr:rowOff>
    </xdr:from>
    <xdr:to>
      <xdr:col>0</xdr:col>
      <xdr:colOff>583565</xdr:colOff>
      <xdr:row>148</xdr:row>
      <xdr:rowOff>862969</xdr:rowOff>
    </xdr:to>
    <xdr:pic>
      <xdr:nvPicPr>
        <xdr:cNvPr id="270" name="Picture 480">
          <a:extLst>
            <a:ext uri="{FF2B5EF4-FFF2-40B4-BE49-F238E27FC236}">
              <a16:creationId xmlns:a16="http://schemas.microsoft.com/office/drawing/2014/main" xmlns="" id="{1A4313EC-2826-44B7-A6A9-1D1C51524C2B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3131" y="12530099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148</xdr:row>
      <xdr:rowOff>12954</xdr:rowOff>
    </xdr:from>
    <xdr:to>
      <xdr:col>1</xdr:col>
      <xdr:colOff>858885</xdr:colOff>
      <xdr:row>148</xdr:row>
      <xdr:rowOff>862969</xdr:rowOff>
    </xdr:to>
    <xdr:pic>
      <xdr:nvPicPr>
        <xdr:cNvPr id="271" name="Picture 481">
          <a:extLst>
            <a:ext uri="{FF2B5EF4-FFF2-40B4-BE49-F238E27FC236}">
              <a16:creationId xmlns:a16="http://schemas.microsoft.com/office/drawing/2014/main" xmlns="" id="{8BC8D3C3-C8A8-458A-AFAE-41D3C2533996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132586" y="12530099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149</xdr:row>
      <xdr:rowOff>0</xdr:rowOff>
    </xdr:from>
    <xdr:to>
      <xdr:col>0</xdr:col>
      <xdr:colOff>584200</xdr:colOff>
      <xdr:row>149</xdr:row>
      <xdr:rowOff>0</xdr:rowOff>
    </xdr:to>
    <xdr:pic>
      <xdr:nvPicPr>
        <xdr:cNvPr id="272" name="Picture 486">
          <a:extLst>
            <a:ext uri="{FF2B5EF4-FFF2-40B4-BE49-F238E27FC236}">
              <a16:creationId xmlns:a16="http://schemas.microsoft.com/office/drawing/2014/main" xmlns="" id="{1285627A-A00D-4F73-BAAB-668F6D069B19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3131" y="126095760"/>
          <a:ext cx="571069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149</xdr:row>
      <xdr:rowOff>0</xdr:rowOff>
    </xdr:from>
    <xdr:to>
      <xdr:col>1</xdr:col>
      <xdr:colOff>859513</xdr:colOff>
      <xdr:row>149</xdr:row>
      <xdr:rowOff>0</xdr:rowOff>
    </xdr:to>
    <xdr:pic>
      <xdr:nvPicPr>
        <xdr:cNvPr id="273" name="Picture 487">
          <a:extLst>
            <a:ext uri="{FF2B5EF4-FFF2-40B4-BE49-F238E27FC236}">
              <a16:creationId xmlns:a16="http://schemas.microsoft.com/office/drawing/2014/main" xmlns="" id="{AF865BEF-C34F-46CA-8B8F-2E1C917CCF2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132586" y="126095760"/>
          <a:ext cx="847067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149</xdr:row>
      <xdr:rowOff>0</xdr:rowOff>
    </xdr:from>
    <xdr:to>
      <xdr:col>0</xdr:col>
      <xdr:colOff>583565</xdr:colOff>
      <xdr:row>149</xdr:row>
      <xdr:rowOff>0</xdr:rowOff>
    </xdr:to>
    <xdr:pic>
      <xdr:nvPicPr>
        <xdr:cNvPr id="274" name="Picture 494">
          <a:extLst>
            <a:ext uri="{FF2B5EF4-FFF2-40B4-BE49-F238E27FC236}">
              <a16:creationId xmlns:a16="http://schemas.microsoft.com/office/drawing/2014/main" xmlns="" id="{AC81E0AF-EFE1-4D49-9BDA-8C66CD730CDF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3131" y="12609576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149</xdr:row>
      <xdr:rowOff>0</xdr:rowOff>
    </xdr:from>
    <xdr:to>
      <xdr:col>1</xdr:col>
      <xdr:colOff>858885</xdr:colOff>
      <xdr:row>149</xdr:row>
      <xdr:rowOff>0</xdr:rowOff>
    </xdr:to>
    <xdr:pic>
      <xdr:nvPicPr>
        <xdr:cNvPr id="275" name="Picture 495">
          <a:extLst>
            <a:ext uri="{FF2B5EF4-FFF2-40B4-BE49-F238E27FC236}">
              <a16:creationId xmlns:a16="http://schemas.microsoft.com/office/drawing/2014/main" xmlns="" id="{66278C16-475D-4802-87B1-951D3627F13D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132586" y="12609576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149</xdr:row>
      <xdr:rowOff>12954</xdr:rowOff>
    </xdr:from>
    <xdr:to>
      <xdr:col>0</xdr:col>
      <xdr:colOff>584200</xdr:colOff>
      <xdr:row>149</xdr:row>
      <xdr:rowOff>862970</xdr:rowOff>
    </xdr:to>
    <xdr:pic>
      <xdr:nvPicPr>
        <xdr:cNvPr id="276" name="Picture 498">
          <a:extLst>
            <a:ext uri="{FF2B5EF4-FFF2-40B4-BE49-F238E27FC236}">
              <a16:creationId xmlns:a16="http://schemas.microsoft.com/office/drawing/2014/main" xmlns="" id="{7BD40D90-CC1B-4474-BB71-0CBE610E4FC2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3131" y="126108714"/>
          <a:ext cx="571069" cy="796676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149</xdr:row>
      <xdr:rowOff>12954</xdr:rowOff>
    </xdr:from>
    <xdr:to>
      <xdr:col>1</xdr:col>
      <xdr:colOff>859513</xdr:colOff>
      <xdr:row>149</xdr:row>
      <xdr:rowOff>862970</xdr:rowOff>
    </xdr:to>
    <xdr:pic>
      <xdr:nvPicPr>
        <xdr:cNvPr id="277" name="Picture 499">
          <a:extLst>
            <a:ext uri="{FF2B5EF4-FFF2-40B4-BE49-F238E27FC236}">
              <a16:creationId xmlns:a16="http://schemas.microsoft.com/office/drawing/2014/main" xmlns="" id="{64C2FC86-547B-4C4D-81E2-AD91871C5959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132586" y="126108714"/>
          <a:ext cx="847067" cy="796676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150</xdr:row>
      <xdr:rowOff>0</xdr:rowOff>
    </xdr:from>
    <xdr:to>
      <xdr:col>0</xdr:col>
      <xdr:colOff>583565</xdr:colOff>
      <xdr:row>150</xdr:row>
      <xdr:rowOff>0</xdr:rowOff>
    </xdr:to>
    <xdr:pic>
      <xdr:nvPicPr>
        <xdr:cNvPr id="278" name="Picture 638">
          <a:extLst>
            <a:ext uri="{FF2B5EF4-FFF2-40B4-BE49-F238E27FC236}">
              <a16:creationId xmlns:a16="http://schemas.microsoft.com/office/drawing/2014/main" xmlns="" id="{C821EB89-FF4C-42D5-927E-5F1259E1ED25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3131" y="12690348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150</xdr:row>
      <xdr:rowOff>0</xdr:rowOff>
    </xdr:from>
    <xdr:to>
      <xdr:col>1</xdr:col>
      <xdr:colOff>858885</xdr:colOff>
      <xdr:row>150</xdr:row>
      <xdr:rowOff>0</xdr:rowOff>
    </xdr:to>
    <xdr:pic>
      <xdr:nvPicPr>
        <xdr:cNvPr id="279" name="Picture 639">
          <a:extLst>
            <a:ext uri="{FF2B5EF4-FFF2-40B4-BE49-F238E27FC236}">
              <a16:creationId xmlns:a16="http://schemas.microsoft.com/office/drawing/2014/main" xmlns="" id="{B19AD3BA-D54B-457C-B5FB-B3D009E8E25A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132586" y="12690348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150</xdr:row>
      <xdr:rowOff>0</xdr:rowOff>
    </xdr:from>
    <xdr:to>
      <xdr:col>0</xdr:col>
      <xdr:colOff>583565</xdr:colOff>
      <xdr:row>150</xdr:row>
      <xdr:rowOff>0</xdr:rowOff>
    </xdr:to>
    <xdr:pic>
      <xdr:nvPicPr>
        <xdr:cNvPr id="280" name="Picture 640">
          <a:extLst>
            <a:ext uri="{FF2B5EF4-FFF2-40B4-BE49-F238E27FC236}">
              <a16:creationId xmlns:a16="http://schemas.microsoft.com/office/drawing/2014/main" xmlns="" id="{19EFBF5D-F7DF-4436-9694-5C1BEDDAA8FD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3131" y="12690348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150</xdr:row>
      <xdr:rowOff>0</xdr:rowOff>
    </xdr:from>
    <xdr:to>
      <xdr:col>1</xdr:col>
      <xdr:colOff>858885</xdr:colOff>
      <xdr:row>150</xdr:row>
      <xdr:rowOff>0</xdr:rowOff>
    </xdr:to>
    <xdr:pic>
      <xdr:nvPicPr>
        <xdr:cNvPr id="281" name="Picture 641">
          <a:extLst>
            <a:ext uri="{FF2B5EF4-FFF2-40B4-BE49-F238E27FC236}">
              <a16:creationId xmlns:a16="http://schemas.microsoft.com/office/drawing/2014/main" xmlns="" id="{90FF7298-6E64-442D-8658-42AC0CEE524E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132586" y="12690348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150</xdr:row>
      <xdr:rowOff>0</xdr:rowOff>
    </xdr:from>
    <xdr:to>
      <xdr:col>0</xdr:col>
      <xdr:colOff>583565</xdr:colOff>
      <xdr:row>150</xdr:row>
      <xdr:rowOff>0</xdr:rowOff>
    </xdr:to>
    <xdr:pic>
      <xdr:nvPicPr>
        <xdr:cNvPr id="282" name="Picture 684">
          <a:extLst>
            <a:ext uri="{FF2B5EF4-FFF2-40B4-BE49-F238E27FC236}">
              <a16:creationId xmlns:a16="http://schemas.microsoft.com/office/drawing/2014/main" xmlns="" id="{CD46CA60-4F08-4294-90C6-2332E9F3CB92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3131" y="12690348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150</xdr:row>
      <xdr:rowOff>0</xdr:rowOff>
    </xdr:from>
    <xdr:to>
      <xdr:col>1</xdr:col>
      <xdr:colOff>858885</xdr:colOff>
      <xdr:row>150</xdr:row>
      <xdr:rowOff>0</xdr:rowOff>
    </xdr:to>
    <xdr:pic>
      <xdr:nvPicPr>
        <xdr:cNvPr id="283" name="Picture 685">
          <a:extLst>
            <a:ext uri="{FF2B5EF4-FFF2-40B4-BE49-F238E27FC236}">
              <a16:creationId xmlns:a16="http://schemas.microsoft.com/office/drawing/2014/main" xmlns="" id="{2F09836F-0E01-48DD-87A8-0AA736CCE55C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132586" y="12690348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150</xdr:row>
      <xdr:rowOff>12954</xdr:rowOff>
    </xdr:from>
    <xdr:to>
      <xdr:col>0</xdr:col>
      <xdr:colOff>584200</xdr:colOff>
      <xdr:row>150</xdr:row>
      <xdr:rowOff>862970</xdr:rowOff>
    </xdr:to>
    <xdr:pic>
      <xdr:nvPicPr>
        <xdr:cNvPr id="284" name="Picture 686">
          <a:extLst>
            <a:ext uri="{FF2B5EF4-FFF2-40B4-BE49-F238E27FC236}">
              <a16:creationId xmlns:a16="http://schemas.microsoft.com/office/drawing/2014/main" xmlns="" id="{9E403C3A-3EDD-45B6-8E1B-47A986BC6347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3131" y="126916434"/>
          <a:ext cx="571069" cy="796676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150</xdr:row>
      <xdr:rowOff>12954</xdr:rowOff>
    </xdr:from>
    <xdr:to>
      <xdr:col>1</xdr:col>
      <xdr:colOff>859513</xdr:colOff>
      <xdr:row>150</xdr:row>
      <xdr:rowOff>862970</xdr:rowOff>
    </xdr:to>
    <xdr:pic>
      <xdr:nvPicPr>
        <xdr:cNvPr id="285" name="Picture 687">
          <a:extLst>
            <a:ext uri="{FF2B5EF4-FFF2-40B4-BE49-F238E27FC236}">
              <a16:creationId xmlns:a16="http://schemas.microsoft.com/office/drawing/2014/main" xmlns="" id="{9998993B-BE92-47F8-82CA-A1719AD5D389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132586" y="126916434"/>
          <a:ext cx="847067" cy="796676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151</xdr:row>
      <xdr:rowOff>0</xdr:rowOff>
    </xdr:from>
    <xdr:to>
      <xdr:col>0</xdr:col>
      <xdr:colOff>583565</xdr:colOff>
      <xdr:row>151</xdr:row>
      <xdr:rowOff>0</xdr:rowOff>
    </xdr:to>
    <xdr:pic>
      <xdr:nvPicPr>
        <xdr:cNvPr id="286" name="Picture 692">
          <a:extLst>
            <a:ext uri="{FF2B5EF4-FFF2-40B4-BE49-F238E27FC236}">
              <a16:creationId xmlns:a16="http://schemas.microsoft.com/office/drawing/2014/main" xmlns="" id="{EA034832-2985-4AF6-BD34-B6390695B94C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3131" y="12771120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151</xdr:row>
      <xdr:rowOff>0</xdr:rowOff>
    </xdr:from>
    <xdr:to>
      <xdr:col>1</xdr:col>
      <xdr:colOff>858885</xdr:colOff>
      <xdr:row>151</xdr:row>
      <xdr:rowOff>0</xdr:rowOff>
    </xdr:to>
    <xdr:pic>
      <xdr:nvPicPr>
        <xdr:cNvPr id="287" name="Picture 693">
          <a:extLst>
            <a:ext uri="{FF2B5EF4-FFF2-40B4-BE49-F238E27FC236}">
              <a16:creationId xmlns:a16="http://schemas.microsoft.com/office/drawing/2014/main" xmlns="" id="{D38AF9D3-D950-4540-A9B4-315C2AC457AB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132586" y="12771120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151</xdr:row>
      <xdr:rowOff>12954</xdr:rowOff>
    </xdr:from>
    <xdr:to>
      <xdr:col>0</xdr:col>
      <xdr:colOff>583565</xdr:colOff>
      <xdr:row>151</xdr:row>
      <xdr:rowOff>862969</xdr:rowOff>
    </xdr:to>
    <xdr:pic>
      <xdr:nvPicPr>
        <xdr:cNvPr id="288" name="Picture 694">
          <a:extLst>
            <a:ext uri="{FF2B5EF4-FFF2-40B4-BE49-F238E27FC236}">
              <a16:creationId xmlns:a16="http://schemas.microsoft.com/office/drawing/2014/main" xmlns="" id="{BBB6898C-4C29-4F4B-857B-D3308C74497F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3131" y="12772415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151</xdr:row>
      <xdr:rowOff>12954</xdr:rowOff>
    </xdr:from>
    <xdr:to>
      <xdr:col>1</xdr:col>
      <xdr:colOff>858885</xdr:colOff>
      <xdr:row>151</xdr:row>
      <xdr:rowOff>862969</xdr:rowOff>
    </xdr:to>
    <xdr:pic>
      <xdr:nvPicPr>
        <xdr:cNvPr id="289" name="Picture 695">
          <a:extLst>
            <a:ext uri="{FF2B5EF4-FFF2-40B4-BE49-F238E27FC236}">
              <a16:creationId xmlns:a16="http://schemas.microsoft.com/office/drawing/2014/main" xmlns="" id="{E9F36336-1676-45E1-92D9-E2BA73250B96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132586" y="12772415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152</xdr:row>
      <xdr:rowOff>0</xdr:rowOff>
    </xdr:from>
    <xdr:to>
      <xdr:col>0</xdr:col>
      <xdr:colOff>584200</xdr:colOff>
      <xdr:row>152</xdr:row>
      <xdr:rowOff>0</xdr:rowOff>
    </xdr:to>
    <xdr:pic>
      <xdr:nvPicPr>
        <xdr:cNvPr id="290" name="Picture 710">
          <a:extLst>
            <a:ext uri="{FF2B5EF4-FFF2-40B4-BE49-F238E27FC236}">
              <a16:creationId xmlns:a16="http://schemas.microsoft.com/office/drawing/2014/main" xmlns="" id="{6C185084-E8A7-4F22-A4A1-DD34B83FE27A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3131" y="128518920"/>
          <a:ext cx="571069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152</xdr:row>
      <xdr:rowOff>0</xdr:rowOff>
    </xdr:from>
    <xdr:to>
      <xdr:col>1</xdr:col>
      <xdr:colOff>859513</xdr:colOff>
      <xdr:row>152</xdr:row>
      <xdr:rowOff>0</xdr:rowOff>
    </xdr:to>
    <xdr:pic>
      <xdr:nvPicPr>
        <xdr:cNvPr id="291" name="Picture 711">
          <a:extLst>
            <a:ext uri="{FF2B5EF4-FFF2-40B4-BE49-F238E27FC236}">
              <a16:creationId xmlns:a16="http://schemas.microsoft.com/office/drawing/2014/main" xmlns="" id="{6A4C5907-5D02-4ED4-AD2A-C0F56A21ABBF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132586" y="128518920"/>
          <a:ext cx="847067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152</xdr:row>
      <xdr:rowOff>0</xdr:rowOff>
    </xdr:from>
    <xdr:to>
      <xdr:col>0</xdr:col>
      <xdr:colOff>583565</xdr:colOff>
      <xdr:row>152</xdr:row>
      <xdr:rowOff>0</xdr:rowOff>
    </xdr:to>
    <xdr:pic>
      <xdr:nvPicPr>
        <xdr:cNvPr id="292" name="Picture 718">
          <a:extLst>
            <a:ext uri="{FF2B5EF4-FFF2-40B4-BE49-F238E27FC236}">
              <a16:creationId xmlns:a16="http://schemas.microsoft.com/office/drawing/2014/main" xmlns="" id="{CE9B1888-D310-4B42-8AD5-2CD7801938EB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3131" y="12851892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152</xdr:row>
      <xdr:rowOff>0</xdr:rowOff>
    </xdr:from>
    <xdr:to>
      <xdr:col>1</xdr:col>
      <xdr:colOff>858885</xdr:colOff>
      <xdr:row>152</xdr:row>
      <xdr:rowOff>0</xdr:rowOff>
    </xdr:to>
    <xdr:pic>
      <xdr:nvPicPr>
        <xdr:cNvPr id="293" name="Picture 719">
          <a:extLst>
            <a:ext uri="{FF2B5EF4-FFF2-40B4-BE49-F238E27FC236}">
              <a16:creationId xmlns:a16="http://schemas.microsoft.com/office/drawing/2014/main" xmlns="" id="{8E0385D6-752E-414D-A1F5-17918FBFFEE4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132586" y="12851892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152</xdr:row>
      <xdr:rowOff>0</xdr:rowOff>
    </xdr:from>
    <xdr:to>
      <xdr:col>0</xdr:col>
      <xdr:colOff>584200</xdr:colOff>
      <xdr:row>152</xdr:row>
      <xdr:rowOff>0</xdr:rowOff>
    </xdr:to>
    <xdr:pic>
      <xdr:nvPicPr>
        <xdr:cNvPr id="294" name="Picture 736">
          <a:extLst>
            <a:ext uri="{FF2B5EF4-FFF2-40B4-BE49-F238E27FC236}">
              <a16:creationId xmlns:a16="http://schemas.microsoft.com/office/drawing/2014/main" xmlns="" id="{4B698618-F655-4B42-8096-33FD217F9A1E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3131" y="128518920"/>
          <a:ext cx="571069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152</xdr:row>
      <xdr:rowOff>0</xdr:rowOff>
    </xdr:from>
    <xdr:to>
      <xdr:col>1</xdr:col>
      <xdr:colOff>859513</xdr:colOff>
      <xdr:row>152</xdr:row>
      <xdr:rowOff>0</xdr:rowOff>
    </xdr:to>
    <xdr:pic>
      <xdr:nvPicPr>
        <xdr:cNvPr id="295" name="Picture 737">
          <a:extLst>
            <a:ext uri="{FF2B5EF4-FFF2-40B4-BE49-F238E27FC236}">
              <a16:creationId xmlns:a16="http://schemas.microsoft.com/office/drawing/2014/main" xmlns="" id="{3A8684E1-052C-4BB6-9C8D-8BD96E6CA89D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132586" y="128518920"/>
          <a:ext cx="847067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152</xdr:row>
      <xdr:rowOff>12954</xdr:rowOff>
    </xdr:from>
    <xdr:to>
      <xdr:col>0</xdr:col>
      <xdr:colOff>583565</xdr:colOff>
      <xdr:row>152</xdr:row>
      <xdr:rowOff>862969</xdr:rowOff>
    </xdr:to>
    <xdr:pic>
      <xdr:nvPicPr>
        <xdr:cNvPr id="296" name="Picture 738">
          <a:extLst>
            <a:ext uri="{FF2B5EF4-FFF2-40B4-BE49-F238E27FC236}">
              <a16:creationId xmlns:a16="http://schemas.microsoft.com/office/drawing/2014/main" xmlns="" id="{98018048-87F0-4865-B168-B5036B351B42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3131" y="12853187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152</xdr:row>
      <xdr:rowOff>12954</xdr:rowOff>
    </xdr:from>
    <xdr:to>
      <xdr:col>1</xdr:col>
      <xdr:colOff>858885</xdr:colOff>
      <xdr:row>152</xdr:row>
      <xdr:rowOff>862969</xdr:rowOff>
    </xdr:to>
    <xdr:pic>
      <xdr:nvPicPr>
        <xdr:cNvPr id="297" name="Picture 739">
          <a:extLst>
            <a:ext uri="{FF2B5EF4-FFF2-40B4-BE49-F238E27FC236}">
              <a16:creationId xmlns:a16="http://schemas.microsoft.com/office/drawing/2014/main" xmlns="" id="{6FFB55D9-2B55-4F92-AC64-4943442E797B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132586" y="12853187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153</xdr:row>
      <xdr:rowOff>0</xdr:rowOff>
    </xdr:from>
    <xdr:to>
      <xdr:col>0</xdr:col>
      <xdr:colOff>583565</xdr:colOff>
      <xdr:row>153</xdr:row>
      <xdr:rowOff>0</xdr:rowOff>
    </xdr:to>
    <xdr:pic>
      <xdr:nvPicPr>
        <xdr:cNvPr id="298" name="Picture 770">
          <a:extLst>
            <a:ext uri="{FF2B5EF4-FFF2-40B4-BE49-F238E27FC236}">
              <a16:creationId xmlns:a16="http://schemas.microsoft.com/office/drawing/2014/main" xmlns="" id="{E9779268-9C63-4C2E-BDFC-6E72365161CE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3131" y="12932664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153</xdr:row>
      <xdr:rowOff>0</xdr:rowOff>
    </xdr:from>
    <xdr:to>
      <xdr:col>1</xdr:col>
      <xdr:colOff>858885</xdr:colOff>
      <xdr:row>153</xdr:row>
      <xdr:rowOff>0</xdr:rowOff>
    </xdr:to>
    <xdr:pic>
      <xdr:nvPicPr>
        <xdr:cNvPr id="299" name="Picture 771">
          <a:extLst>
            <a:ext uri="{FF2B5EF4-FFF2-40B4-BE49-F238E27FC236}">
              <a16:creationId xmlns:a16="http://schemas.microsoft.com/office/drawing/2014/main" xmlns="" id="{0514BCF2-EB28-4F0B-B505-96FBC965FCC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132586" y="12932664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153</xdr:row>
      <xdr:rowOff>12954</xdr:rowOff>
    </xdr:from>
    <xdr:to>
      <xdr:col>0</xdr:col>
      <xdr:colOff>583565</xdr:colOff>
      <xdr:row>153</xdr:row>
      <xdr:rowOff>862969</xdr:rowOff>
    </xdr:to>
    <xdr:pic>
      <xdr:nvPicPr>
        <xdr:cNvPr id="300" name="Picture 788">
          <a:extLst>
            <a:ext uri="{FF2B5EF4-FFF2-40B4-BE49-F238E27FC236}">
              <a16:creationId xmlns:a16="http://schemas.microsoft.com/office/drawing/2014/main" xmlns="" id="{617B6BD0-765A-4FE4-A56A-118407127882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3131" y="12933959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153</xdr:row>
      <xdr:rowOff>12954</xdr:rowOff>
    </xdr:from>
    <xdr:to>
      <xdr:col>1</xdr:col>
      <xdr:colOff>858885</xdr:colOff>
      <xdr:row>153</xdr:row>
      <xdr:rowOff>862969</xdr:rowOff>
    </xdr:to>
    <xdr:pic>
      <xdr:nvPicPr>
        <xdr:cNvPr id="301" name="Picture 789">
          <a:extLst>
            <a:ext uri="{FF2B5EF4-FFF2-40B4-BE49-F238E27FC236}">
              <a16:creationId xmlns:a16="http://schemas.microsoft.com/office/drawing/2014/main" xmlns="" id="{001C35E5-18A0-49FE-95C8-9C216A5632BF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132586" y="12933959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154</xdr:row>
      <xdr:rowOff>12954</xdr:rowOff>
    </xdr:from>
    <xdr:to>
      <xdr:col>0</xdr:col>
      <xdr:colOff>583565</xdr:colOff>
      <xdr:row>154</xdr:row>
      <xdr:rowOff>862969</xdr:rowOff>
    </xdr:to>
    <xdr:pic>
      <xdr:nvPicPr>
        <xdr:cNvPr id="302" name="Picture 790">
          <a:extLst>
            <a:ext uri="{FF2B5EF4-FFF2-40B4-BE49-F238E27FC236}">
              <a16:creationId xmlns:a16="http://schemas.microsoft.com/office/drawing/2014/main" xmlns="" id="{A5310F37-7DA3-478D-91C8-9593D728F52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3131" y="13014731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154</xdr:row>
      <xdr:rowOff>12954</xdr:rowOff>
    </xdr:from>
    <xdr:to>
      <xdr:col>1</xdr:col>
      <xdr:colOff>858885</xdr:colOff>
      <xdr:row>154</xdr:row>
      <xdr:rowOff>862969</xdr:rowOff>
    </xdr:to>
    <xdr:pic>
      <xdr:nvPicPr>
        <xdr:cNvPr id="303" name="Picture 791">
          <a:extLst>
            <a:ext uri="{FF2B5EF4-FFF2-40B4-BE49-F238E27FC236}">
              <a16:creationId xmlns:a16="http://schemas.microsoft.com/office/drawing/2014/main" xmlns="" id="{357D49AD-264B-4380-A9EF-B793B3470AC1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132586" y="13014731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155</xdr:row>
      <xdr:rowOff>0</xdr:rowOff>
    </xdr:from>
    <xdr:to>
      <xdr:col>0</xdr:col>
      <xdr:colOff>583565</xdr:colOff>
      <xdr:row>155</xdr:row>
      <xdr:rowOff>0</xdr:rowOff>
    </xdr:to>
    <xdr:pic>
      <xdr:nvPicPr>
        <xdr:cNvPr id="304" name="Picture 796">
          <a:extLst>
            <a:ext uri="{FF2B5EF4-FFF2-40B4-BE49-F238E27FC236}">
              <a16:creationId xmlns:a16="http://schemas.microsoft.com/office/drawing/2014/main" xmlns="" id="{8BF0087A-8244-4E8B-9DDD-9CC80851733A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3131" y="13094208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155</xdr:row>
      <xdr:rowOff>0</xdr:rowOff>
    </xdr:from>
    <xdr:to>
      <xdr:col>1</xdr:col>
      <xdr:colOff>858885</xdr:colOff>
      <xdr:row>155</xdr:row>
      <xdr:rowOff>0</xdr:rowOff>
    </xdr:to>
    <xdr:pic>
      <xdr:nvPicPr>
        <xdr:cNvPr id="305" name="Picture 797">
          <a:extLst>
            <a:ext uri="{FF2B5EF4-FFF2-40B4-BE49-F238E27FC236}">
              <a16:creationId xmlns:a16="http://schemas.microsoft.com/office/drawing/2014/main" xmlns="" id="{41234C62-4EED-45EC-B701-8C2872251776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132586" y="13094208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155</xdr:row>
      <xdr:rowOff>12954</xdr:rowOff>
    </xdr:from>
    <xdr:to>
      <xdr:col>0</xdr:col>
      <xdr:colOff>584200</xdr:colOff>
      <xdr:row>155</xdr:row>
      <xdr:rowOff>862970</xdr:rowOff>
    </xdr:to>
    <xdr:pic>
      <xdr:nvPicPr>
        <xdr:cNvPr id="306" name="Picture 798">
          <a:extLst>
            <a:ext uri="{FF2B5EF4-FFF2-40B4-BE49-F238E27FC236}">
              <a16:creationId xmlns:a16="http://schemas.microsoft.com/office/drawing/2014/main" xmlns="" id="{01EE99C4-CD98-428C-AE4A-6CE5E928605A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3131" y="130955034"/>
          <a:ext cx="571069" cy="796676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155</xdr:row>
      <xdr:rowOff>12954</xdr:rowOff>
    </xdr:from>
    <xdr:to>
      <xdr:col>1</xdr:col>
      <xdr:colOff>859513</xdr:colOff>
      <xdr:row>155</xdr:row>
      <xdr:rowOff>862970</xdr:rowOff>
    </xdr:to>
    <xdr:pic>
      <xdr:nvPicPr>
        <xdr:cNvPr id="307" name="Picture 799">
          <a:extLst>
            <a:ext uri="{FF2B5EF4-FFF2-40B4-BE49-F238E27FC236}">
              <a16:creationId xmlns:a16="http://schemas.microsoft.com/office/drawing/2014/main" xmlns="" id="{F4DFBFCD-F260-44A4-B1E6-87DE08DBB388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132586" y="130955034"/>
          <a:ext cx="847067" cy="796676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156</xdr:row>
      <xdr:rowOff>12954</xdr:rowOff>
    </xdr:from>
    <xdr:to>
      <xdr:col>0</xdr:col>
      <xdr:colOff>583565</xdr:colOff>
      <xdr:row>156</xdr:row>
      <xdr:rowOff>862969</xdr:rowOff>
    </xdr:to>
    <xdr:pic>
      <xdr:nvPicPr>
        <xdr:cNvPr id="308" name="Picture 802">
          <a:extLst>
            <a:ext uri="{FF2B5EF4-FFF2-40B4-BE49-F238E27FC236}">
              <a16:creationId xmlns:a16="http://schemas.microsoft.com/office/drawing/2014/main" xmlns="" id="{EC2BC08F-0D94-4BEA-8FAF-2AF1728934A9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3131" y="131762754"/>
          <a:ext cx="570434" cy="796675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156</xdr:row>
      <xdr:rowOff>12954</xdr:rowOff>
    </xdr:from>
    <xdr:to>
      <xdr:col>1</xdr:col>
      <xdr:colOff>858885</xdr:colOff>
      <xdr:row>156</xdr:row>
      <xdr:rowOff>862969</xdr:rowOff>
    </xdr:to>
    <xdr:pic>
      <xdr:nvPicPr>
        <xdr:cNvPr id="309" name="Picture 803">
          <a:extLst>
            <a:ext uri="{FF2B5EF4-FFF2-40B4-BE49-F238E27FC236}">
              <a16:creationId xmlns:a16="http://schemas.microsoft.com/office/drawing/2014/main" xmlns="" id="{59079F6C-87B2-41C7-AEC9-AFE29B036973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132586" y="131762754"/>
          <a:ext cx="846439" cy="796675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157</xdr:row>
      <xdr:rowOff>0</xdr:rowOff>
    </xdr:from>
    <xdr:to>
      <xdr:col>0</xdr:col>
      <xdr:colOff>583565</xdr:colOff>
      <xdr:row>157</xdr:row>
      <xdr:rowOff>0</xdr:rowOff>
    </xdr:to>
    <xdr:pic>
      <xdr:nvPicPr>
        <xdr:cNvPr id="310" name="Picture 808">
          <a:extLst>
            <a:ext uri="{FF2B5EF4-FFF2-40B4-BE49-F238E27FC236}">
              <a16:creationId xmlns:a16="http://schemas.microsoft.com/office/drawing/2014/main" xmlns="" id="{7A7C5A88-1D7D-41C8-B1A7-22C1ED43F90C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3131" y="13255752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157</xdr:row>
      <xdr:rowOff>0</xdr:rowOff>
    </xdr:from>
    <xdr:to>
      <xdr:col>1</xdr:col>
      <xdr:colOff>858885</xdr:colOff>
      <xdr:row>157</xdr:row>
      <xdr:rowOff>0</xdr:rowOff>
    </xdr:to>
    <xdr:pic>
      <xdr:nvPicPr>
        <xdr:cNvPr id="311" name="Picture 809">
          <a:extLst>
            <a:ext uri="{FF2B5EF4-FFF2-40B4-BE49-F238E27FC236}">
              <a16:creationId xmlns:a16="http://schemas.microsoft.com/office/drawing/2014/main" xmlns="" id="{0CE66B9E-11A3-47FA-A945-E8CE44DB836C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132586" y="132557520"/>
          <a:ext cx="846439" cy="0"/>
        </a:xfrm>
        <a:prstGeom prst="rect">
          <a:avLst/>
        </a:prstGeom>
      </xdr:spPr>
    </xdr:pic>
    <xdr:clientData/>
  </xdr:twoCellAnchor>
  <xdr:twoCellAnchor>
    <xdr:from>
      <xdr:col>0</xdr:col>
      <xdr:colOff>13131</xdr:colOff>
      <xdr:row>157</xdr:row>
      <xdr:rowOff>0</xdr:rowOff>
    </xdr:from>
    <xdr:to>
      <xdr:col>0</xdr:col>
      <xdr:colOff>583565</xdr:colOff>
      <xdr:row>157</xdr:row>
      <xdr:rowOff>0</xdr:rowOff>
    </xdr:to>
    <xdr:pic>
      <xdr:nvPicPr>
        <xdr:cNvPr id="312" name="Picture 1014">
          <a:extLst>
            <a:ext uri="{FF2B5EF4-FFF2-40B4-BE49-F238E27FC236}">
              <a16:creationId xmlns:a16="http://schemas.microsoft.com/office/drawing/2014/main" xmlns="" id="{52F5A3FC-2722-41BF-BEE4-453EFACFFF5B}"/>
            </a:ext>
          </a:extLst>
        </xdr:cNvPr>
        <xdr:cNvPicPr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3131" y="132557520"/>
          <a:ext cx="570434" cy="0"/>
        </a:xfrm>
        <a:prstGeom prst="rect">
          <a:avLst/>
        </a:prstGeom>
      </xdr:spPr>
    </xdr:pic>
    <xdr:clientData/>
  </xdr:twoCellAnchor>
  <xdr:twoCellAnchor>
    <xdr:from>
      <xdr:col>1</xdr:col>
      <xdr:colOff>12446</xdr:colOff>
      <xdr:row>157</xdr:row>
      <xdr:rowOff>0</xdr:rowOff>
    </xdr:from>
    <xdr:to>
      <xdr:col>1</xdr:col>
      <xdr:colOff>858885</xdr:colOff>
      <xdr:row>157</xdr:row>
      <xdr:rowOff>0</xdr:rowOff>
    </xdr:to>
    <xdr:pic>
      <xdr:nvPicPr>
        <xdr:cNvPr id="313" name="Picture 1015">
          <a:extLst>
            <a:ext uri="{FF2B5EF4-FFF2-40B4-BE49-F238E27FC236}">
              <a16:creationId xmlns:a16="http://schemas.microsoft.com/office/drawing/2014/main" xmlns="" id="{8BD7DC40-5FF9-4AD2-8709-45635CA9D3B5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132586" y="132557520"/>
          <a:ext cx="846439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tabSelected="1" workbookViewId="0">
      <pane ySplit="3" topLeftCell="A4" activePane="bottomLeft" state="frozen"/>
      <selection activeCell="E1" sqref="E1"/>
      <selection pane="bottomLeft" activeCell="Y4" sqref="Y4"/>
    </sheetView>
  </sheetViews>
  <sheetFormatPr defaultRowHeight="15" x14ac:dyDescent="0.25"/>
  <cols>
    <col min="1" max="1" width="15.140625" customWidth="1"/>
    <col min="2" max="2" width="15.5703125" customWidth="1"/>
    <col min="3" max="3" width="14.42578125" customWidth="1"/>
    <col min="4" max="4" width="11.5703125" customWidth="1"/>
    <col min="5" max="6" width="11.140625" customWidth="1"/>
    <col min="7" max="7" width="8.7109375" customWidth="1"/>
    <col min="8" max="8" width="13.5703125" bestFit="1" customWidth="1"/>
    <col min="9" max="9" width="24.7109375" customWidth="1"/>
    <col min="10" max="10" width="9.85546875" hidden="1" customWidth="1"/>
    <col min="11" max="11" width="12" hidden="1" customWidth="1"/>
    <col min="12" max="12" width="18.5703125" hidden="1" customWidth="1"/>
    <col min="13" max="13" width="17.140625" hidden="1" customWidth="1"/>
    <col min="14" max="14" width="25.28515625" customWidth="1"/>
    <col min="15" max="15" width="8.85546875" customWidth="1"/>
    <col min="16" max="16" width="7.7109375" customWidth="1"/>
    <col min="17" max="17" width="5.42578125" customWidth="1"/>
    <col min="18" max="18" width="10.5703125" customWidth="1"/>
    <col min="19" max="19" width="8.28515625" customWidth="1"/>
    <col min="20" max="20" width="11.5703125" customWidth="1"/>
    <col min="21" max="21" width="9.28515625" style="36" bestFit="1" customWidth="1"/>
    <col min="22" max="22" width="10.5703125" style="36" customWidth="1"/>
  </cols>
  <sheetData>
    <row r="1" spans="1:22" x14ac:dyDescent="0.25">
      <c r="T1" s="35">
        <f>SUBTOTAL(9,T3:T157)</f>
        <v>1196</v>
      </c>
    </row>
    <row r="2" spans="1:22" ht="45" x14ac:dyDescent="0.25">
      <c r="A2" s="19" t="s">
        <v>0</v>
      </c>
      <c r="B2" s="19" t="s">
        <v>1</v>
      </c>
      <c r="C2" s="20" t="s">
        <v>25</v>
      </c>
      <c r="D2" s="19" t="s">
        <v>26</v>
      </c>
      <c r="E2" s="19" t="s">
        <v>2</v>
      </c>
      <c r="F2" s="19" t="s">
        <v>4</v>
      </c>
      <c r="G2" s="19" t="s">
        <v>6</v>
      </c>
      <c r="H2" s="20" t="s">
        <v>33</v>
      </c>
      <c r="I2" s="19" t="s">
        <v>34</v>
      </c>
      <c r="J2" s="21" t="s">
        <v>27</v>
      </c>
      <c r="K2" s="19" t="s">
        <v>3</v>
      </c>
      <c r="L2" s="19" t="s">
        <v>5</v>
      </c>
      <c r="M2" s="19" t="s">
        <v>7</v>
      </c>
      <c r="N2" s="19" t="s">
        <v>8</v>
      </c>
      <c r="O2" s="22" t="s">
        <v>28</v>
      </c>
      <c r="P2" s="22" t="s">
        <v>29</v>
      </c>
      <c r="Q2" s="22" t="s">
        <v>30</v>
      </c>
      <c r="R2" s="22" t="s">
        <v>31</v>
      </c>
      <c r="S2" s="26" t="s">
        <v>32</v>
      </c>
      <c r="T2" s="30" t="s">
        <v>541</v>
      </c>
      <c r="U2" s="39" t="s">
        <v>539</v>
      </c>
      <c r="V2" s="39" t="s">
        <v>540</v>
      </c>
    </row>
    <row r="3" spans="1:22" ht="63.95" customHeight="1" x14ac:dyDescent="0.25">
      <c r="A3" s="3"/>
      <c r="B3" s="3"/>
      <c r="C3" s="3" t="s">
        <v>44</v>
      </c>
      <c r="D3" s="3" t="str">
        <f t="shared" ref="D3:D57" si="0">E3&amp;F3</f>
        <v>JC4000PP0FLA0</v>
      </c>
      <c r="E3" s="1" t="str">
        <f t="shared" ref="E3:E57" si="1">LEFT(C3,10)</f>
        <v>JC4000PP0F</v>
      </c>
      <c r="F3" s="1" t="str">
        <f t="shared" ref="F3:F57" si="2">MID(C3,11,3)</f>
        <v>LA0</v>
      </c>
      <c r="G3" s="1" t="s">
        <v>181</v>
      </c>
      <c r="H3" s="23">
        <v>805805542701</v>
      </c>
      <c r="I3" s="32">
        <v>8058055427015</v>
      </c>
      <c r="J3" s="6" t="s">
        <v>473</v>
      </c>
      <c r="K3" s="8" t="s">
        <v>42</v>
      </c>
      <c r="L3" s="1" t="s">
        <v>310</v>
      </c>
      <c r="M3" s="1" t="s">
        <v>333</v>
      </c>
      <c r="N3" s="1" t="s">
        <v>193</v>
      </c>
      <c r="O3" s="5" t="s">
        <v>447</v>
      </c>
      <c r="P3" s="5" t="s">
        <v>449</v>
      </c>
      <c r="Q3" s="5">
        <v>0.72</v>
      </c>
      <c r="R3" s="5" t="s">
        <v>450</v>
      </c>
      <c r="S3" s="27">
        <v>42022210</v>
      </c>
      <c r="T3" s="31">
        <v>12</v>
      </c>
      <c r="U3" s="37">
        <v>96</v>
      </c>
      <c r="V3" s="38">
        <v>268.79999999999995</v>
      </c>
    </row>
    <row r="4" spans="1:22" ht="63.95" customHeight="1" x14ac:dyDescent="0.25">
      <c r="A4" s="3"/>
      <c r="B4" s="3"/>
      <c r="C4" s="3" t="s">
        <v>45</v>
      </c>
      <c r="D4" s="3" t="str">
        <f t="shared" si="0"/>
        <v>JC4000PP1FLA0</v>
      </c>
      <c r="E4" s="1" t="str">
        <f t="shared" si="1"/>
        <v>JC4000PP1F</v>
      </c>
      <c r="F4" s="1" t="str">
        <f t="shared" si="2"/>
        <v>LA0</v>
      </c>
      <c r="G4" s="1" t="s">
        <v>182</v>
      </c>
      <c r="H4" s="23">
        <v>805440094915</v>
      </c>
      <c r="I4" s="32">
        <v>8054400949157</v>
      </c>
      <c r="J4" s="6" t="s">
        <v>473</v>
      </c>
      <c r="K4" s="8" t="s">
        <v>42</v>
      </c>
      <c r="L4" s="1" t="s">
        <v>258</v>
      </c>
      <c r="M4" s="1" t="s">
        <v>334</v>
      </c>
      <c r="N4" s="1" t="s">
        <v>195</v>
      </c>
      <c r="O4" s="5" t="s">
        <v>447</v>
      </c>
      <c r="P4" s="5" t="s">
        <v>449</v>
      </c>
      <c r="Q4" s="5">
        <v>0.72</v>
      </c>
      <c r="R4" s="5" t="s">
        <v>450</v>
      </c>
      <c r="S4" s="27">
        <v>42022210</v>
      </c>
      <c r="T4" s="31">
        <v>0</v>
      </c>
      <c r="U4" s="37">
        <v>96</v>
      </c>
      <c r="V4" s="38">
        <v>268.79999999999995</v>
      </c>
    </row>
    <row r="5" spans="1:22" ht="63.95" customHeight="1" x14ac:dyDescent="0.25">
      <c r="A5" s="3"/>
      <c r="B5" s="3"/>
      <c r="C5" s="3" t="s">
        <v>46</v>
      </c>
      <c r="D5" s="3" t="str">
        <f t="shared" si="0"/>
        <v>JC4000PP1FLA0</v>
      </c>
      <c r="E5" s="1" t="str">
        <f t="shared" si="1"/>
        <v>JC4000PP1F</v>
      </c>
      <c r="F5" s="1" t="str">
        <f t="shared" si="2"/>
        <v>LA0</v>
      </c>
      <c r="G5" s="1" t="s">
        <v>183</v>
      </c>
      <c r="H5" s="23">
        <v>805805156075</v>
      </c>
      <c r="I5" s="32">
        <v>8058051560754</v>
      </c>
      <c r="J5" s="6" t="s">
        <v>473</v>
      </c>
      <c r="K5" s="8" t="s">
        <v>42</v>
      </c>
      <c r="L5" s="1" t="s">
        <v>259</v>
      </c>
      <c r="M5" s="1" t="s">
        <v>330</v>
      </c>
      <c r="N5" s="1" t="s">
        <v>196</v>
      </c>
      <c r="O5" s="5" t="s">
        <v>447</v>
      </c>
      <c r="P5" s="5" t="s">
        <v>449</v>
      </c>
      <c r="Q5" s="5">
        <v>0.72</v>
      </c>
      <c r="R5" s="5" t="s">
        <v>450</v>
      </c>
      <c r="S5" s="27">
        <v>42022210</v>
      </c>
      <c r="T5" s="31">
        <v>18</v>
      </c>
      <c r="U5" s="37">
        <v>96</v>
      </c>
      <c r="V5" s="38">
        <v>268.79999999999995</v>
      </c>
    </row>
    <row r="6" spans="1:22" ht="63.95" customHeight="1" x14ac:dyDescent="0.25">
      <c r="A6" s="3"/>
      <c r="B6" s="2"/>
      <c r="C6" s="3" t="s">
        <v>47</v>
      </c>
      <c r="D6" s="3" t="str">
        <f t="shared" si="0"/>
        <v>JC4000PP1FLA0</v>
      </c>
      <c r="E6" s="1" t="str">
        <f t="shared" si="1"/>
        <v>JC4000PP1F</v>
      </c>
      <c r="F6" s="1" t="str">
        <f t="shared" si="2"/>
        <v>LA0</v>
      </c>
      <c r="G6" s="1" t="s">
        <v>184</v>
      </c>
      <c r="H6" s="23">
        <v>805805156189</v>
      </c>
      <c r="I6" s="32">
        <v>8058051561898</v>
      </c>
      <c r="J6" s="6" t="s">
        <v>473</v>
      </c>
      <c r="K6" s="8" t="s">
        <v>42</v>
      </c>
      <c r="L6" s="1" t="s">
        <v>284</v>
      </c>
      <c r="M6" s="1" t="s">
        <v>335</v>
      </c>
      <c r="N6" s="1" t="s">
        <v>197</v>
      </c>
      <c r="O6" s="5" t="s">
        <v>447</v>
      </c>
      <c r="P6" s="5" t="s">
        <v>449</v>
      </c>
      <c r="Q6" s="5">
        <v>0.72</v>
      </c>
      <c r="R6" s="5" t="s">
        <v>450</v>
      </c>
      <c r="S6" s="27">
        <v>42022210</v>
      </c>
      <c r="T6" s="31">
        <v>0</v>
      </c>
      <c r="U6" s="37">
        <v>96</v>
      </c>
      <c r="V6" s="38">
        <v>268.79999999999995</v>
      </c>
    </row>
    <row r="7" spans="1:22" ht="63.95" customHeight="1" x14ac:dyDescent="0.25">
      <c r="A7" s="3"/>
      <c r="B7" s="3"/>
      <c r="C7" s="3" t="s">
        <v>48</v>
      </c>
      <c r="D7" s="3" t="str">
        <f t="shared" si="0"/>
        <v>JC4001PP1FLA0</v>
      </c>
      <c r="E7" s="1" t="str">
        <f t="shared" si="1"/>
        <v>JC4001PP1F</v>
      </c>
      <c r="F7" s="1" t="str">
        <f t="shared" si="2"/>
        <v>LA0</v>
      </c>
      <c r="G7" s="1">
        <v>650</v>
      </c>
      <c r="H7" s="23">
        <v>805440094914</v>
      </c>
      <c r="I7" s="32">
        <v>8054400949140</v>
      </c>
      <c r="J7" s="6" t="s">
        <v>474</v>
      </c>
      <c r="K7" s="8" t="s">
        <v>42</v>
      </c>
      <c r="L7" s="1" t="s">
        <v>260</v>
      </c>
      <c r="M7" s="1" t="s">
        <v>331</v>
      </c>
      <c r="N7" s="1" t="s">
        <v>198</v>
      </c>
      <c r="O7" s="5" t="s">
        <v>447</v>
      </c>
      <c r="P7" s="5" t="s">
        <v>449</v>
      </c>
      <c r="Q7" s="5">
        <v>1.07</v>
      </c>
      <c r="R7" s="5" t="s">
        <v>450</v>
      </c>
      <c r="S7" s="27">
        <v>42022210</v>
      </c>
      <c r="T7" s="31">
        <v>0</v>
      </c>
      <c r="U7" s="37">
        <v>109</v>
      </c>
      <c r="V7" s="38">
        <v>305.2</v>
      </c>
    </row>
    <row r="8" spans="1:22" ht="63.95" customHeight="1" x14ac:dyDescent="0.25">
      <c r="A8" s="3"/>
      <c r="B8" s="3"/>
      <c r="C8" s="3" t="s">
        <v>49</v>
      </c>
      <c r="D8" s="3" t="str">
        <f t="shared" si="0"/>
        <v>JC4004PP0FLA0</v>
      </c>
      <c r="E8" s="1" t="str">
        <f t="shared" si="1"/>
        <v>JC4004PP0F</v>
      </c>
      <c r="F8" s="1" t="str">
        <f t="shared" si="2"/>
        <v>LA0</v>
      </c>
      <c r="G8" s="1" t="s">
        <v>177</v>
      </c>
      <c r="H8" s="23">
        <v>805805542711</v>
      </c>
      <c r="I8" s="32">
        <v>8058055427114</v>
      </c>
      <c r="J8" s="6" t="s">
        <v>475</v>
      </c>
      <c r="K8" s="8" t="s">
        <v>42</v>
      </c>
      <c r="L8" s="1" t="s">
        <v>268</v>
      </c>
      <c r="M8" s="1" t="s">
        <v>336</v>
      </c>
      <c r="N8" s="1" t="s">
        <v>199</v>
      </c>
      <c r="O8" s="5" t="s">
        <v>447</v>
      </c>
      <c r="P8" s="5" t="s">
        <v>449</v>
      </c>
      <c r="Q8" s="5">
        <v>0.67</v>
      </c>
      <c r="R8" s="5" t="s">
        <v>450</v>
      </c>
      <c r="S8" s="27">
        <v>42022210</v>
      </c>
      <c r="T8" s="31">
        <v>0</v>
      </c>
      <c r="U8" s="37">
        <v>88</v>
      </c>
      <c r="V8" s="38">
        <v>246.39999999999998</v>
      </c>
    </row>
    <row r="9" spans="1:22" ht="63.95" customHeight="1" x14ac:dyDescent="0.25">
      <c r="A9" s="3"/>
      <c r="B9" s="3"/>
      <c r="C9" s="3" t="s">
        <v>50</v>
      </c>
      <c r="D9" s="3" t="str">
        <f t="shared" si="0"/>
        <v>JC4004PP1FLA0</v>
      </c>
      <c r="E9" s="1" t="str">
        <f t="shared" si="1"/>
        <v>JC4004PP1F</v>
      </c>
      <c r="F9" s="1" t="str">
        <f t="shared" si="2"/>
        <v>LA0</v>
      </c>
      <c r="G9" s="1" t="s">
        <v>183</v>
      </c>
      <c r="H9" s="23">
        <v>805805156073</v>
      </c>
      <c r="I9" s="32">
        <v>8058051560730</v>
      </c>
      <c r="J9" s="6" t="s">
        <v>475</v>
      </c>
      <c r="K9" s="8" t="s">
        <v>42</v>
      </c>
      <c r="L9" s="1" t="s">
        <v>259</v>
      </c>
      <c r="M9" s="1" t="s">
        <v>330</v>
      </c>
      <c r="N9" s="1" t="s">
        <v>196</v>
      </c>
      <c r="O9" s="5" t="s">
        <v>447</v>
      </c>
      <c r="P9" s="5" t="s">
        <v>449</v>
      </c>
      <c r="Q9" s="5">
        <v>0.67</v>
      </c>
      <c r="R9" s="5" t="s">
        <v>450</v>
      </c>
      <c r="S9" s="27">
        <v>42022210</v>
      </c>
      <c r="T9" s="31">
        <v>12</v>
      </c>
      <c r="U9" s="37">
        <v>88</v>
      </c>
      <c r="V9" s="38">
        <v>246.39999999999998</v>
      </c>
    </row>
    <row r="10" spans="1:22" ht="63.95" customHeight="1" x14ac:dyDescent="0.25">
      <c r="A10" s="3"/>
      <c r="B10" s="3"/>
      <c r="C10" s="3" t="s">
        <v>51</v>
      </c>
      <c r="D10" s="3" t="str">
        <f>E10&amp;F10</f>
        <v>JC4005PP1FLA0</v>
      </c>
      <c r="E10" s="1" t="str">
        <f>LEFT(C10,10)</f>
        <v>JC4005PP1F</v>
      </c>
      <c r="F10" s="1" t="str">
        <f>MID(C10,11,3)</f>
        <v>LA0</v>
      </c>
      <c r="G10" s="1" t="s">
        <v>16</v>
      </c>
      <c r="H10" s="23">
        <v>805805156805</v>
      </c>
      <c r="I10" s="32">
        <v>8058051568057</v>
      </c>
      <c r="J10" s="6" t="s">
        <v>476</v>
      </c>
      <c r="K10" s="8" t="s">
        <v>42</v>
      </c>
      <c r="L10" s="1" t="s">
        <v>311</v>
      </c>
      <c r="M10" s="1" t="s">
        <v>337</v>
      </c>
      <c r="N10" s="1" t="s">
        <v>201</v>
      </c>
      <c r="O10" s="5" t="s">
        <v>447</v>
      </c>
      <c r="P10" s="5" t="s">
        <v>449</v>
      </c>
      <c r="Q10" s="5">
        <v>0.5</v>
      </c>
      <c r="R10" s="5" t="s">
        <v>450</v>
      </c>
      <c r="S10" s="27">
        <v>42022210</v>
      </c>
      <c r="T10" s="31">
        <v>0</v>
      </c>
      <c r="U10" s="37">
        <v>85</v>
      </c>
      <c r="V10" s="38">
        <v>237.99999999999997</v>
      </c>
    </row>
    <row r="11" spans="1:22" ht="63.95" customHeight="1" x14ac:dyDescent="0.25">
      <c r="A11" s="3"/>
      <c r="B11" s="3"/>
      <c r="C11" s="3" t="s">
        <v>52</v>
      </c>
      <c r="D11" s="3" t="str">
        <f t="shared" si="0"/>
        <v>JC4005PP1FLA0</v>
      </c>
      <c r="E11" s="1" t="str">
        <f t="shared" si="1"/>
        <v>JC4005PP1F</v>
      </c>
      <c r="F11" s="1" t="str">
        <f t="shared" si="2"/>
        <v>LA0</v>
      </c>
      <c r="G11" s="1" t="s">
        <v>12</v>
      </c>
      <c r="H11" s="23">
        <v>805440094910</v>
      </c>
      <c r="I11" s="32">
        <v>8054400949102</v>
      </c>
      <c r="J11" s="6" t="s">
        <v>476</v>
      </c>
      <c r="K11" s="8" t="s">
        <v>42</v>
      </c>
      <c r="L11" s="1" t="s">
        <v>261</v>
      </c>
      <c r="M11" s="1" t="s">
        <v>332</v>
      </c>
      <c r="N11" s="1" t="s">
        <v>202</v>
      </c>
      <c r="O11" s="5" t="s">
        <v>447</v>
      </c>
      <c r="P11" s="5" t="s">
        <v>449</v>
      </c>
      <c r="Q11" s="5">
        <v>0.5</v>
      </c>
      <c r="R11" s="5" t="s">
        <v>450</v>
      </c>
      <c r="S11" s="27">
        <v>42022210</v>
      </c>
      <c r="T11" s="31">
        <v>0</v>
      </c>
      <c r="U11" s="37">
        <v>85</v>
      </c>
      <c r="V11" s="38">
        <v>237.99999999999997</v>
      </c>
    </row>
    <row r="12" spans="1:22" ht="63.95" customHeight="1" x14ac:dyDescent="0.25">
      <c r="A12" s="3"/>
      <c r="B12" s="3"/>
      <c r="C12" s="3" t="s">
        <v>53</v>
      </c>
      <c r="D12" s="3" t="str">
        <f t="shared" si="0"/>
        <v>JC4005PP1FLA0</v>
      </c>
      <c r="E12" s="1" t="str">
        <f t="shared" si="1"/>
        <v>JC4005PP1F</v>
      </c>
      <c r="F12" s="1" t="str">
        <f t="shared" si="2"/>
        <v>LA0</v>
      </c>
      <c r="G12" s="1" t="s">
        <v>183</v>
      </c>
      <c r="H12" s="23">
        <v>805805177838</v>
      </c>
      <c r="I12" s="32">
        <v>8058051778388</v>
      </c>
      <c r="J12" s="6" t="s">
        <v>476</v>
      </c>
      <c r="K12" s="8" t="s">
        <v>42</v>
      </c>
      <c r="L12" s="1" t="s">
        <v>259</v>
      </c>
      <c r="M12" s="1" t="s">
        <v>330</v>
      </c>
      <c r="N12" s="1" t="s">
        <v>196</v>
      </c>
      <c r="O12" s="5" t="s">
        <v>447</v>
      </c>
      <c r="P12" s="5" t="s">
        <v>449</v>
      </c>
      <c r="Q12" s="5">
        <v>0.5</v>
      </c>
      <c r="R12" s="5" t="s">
        <v>450</v>
      </c>
      <c r="S12" s="27">
        <v>42022210</v>
      </c>
      <c r="T12" s="31">
        <v>3</v>
      </c>
      <c r="U12" s="37">
        <v>85</v>
      </c>
      <c r="V12" s="38">
        <v>237.99999999999997</v>
      </c>
    </row>
    <row r="13" spans="1:22" ht="63.95" customHeight="1" x14ac:dyDescent="0.25">
      <c r="A13" s="3"/>
      <c r="B13" s="3"/>
      <c r="C13" s="3" t="s">
        <v>54</v>
      </c>
      <c r="D13" s="3" t="str">
        <f t="shared" si="0"/>
        <v>JC4006PP1FLA0</v>
      </c>
      <c r="E13" s="1" t="str">
        <f t="shared" si="1"/>
        <v>JC4006PP1F</v>
      </c>
      <c r="F13" s="1" t="str">
        <f t="shared" si="2"/>
        <v>LA0</v>
      </c>
      <c r="G13" s="1" t="s">
        <v>183</v>
      </c>
      <c r="H13" s="23">
        <v>805805156211</v>
      </c>
      <c r="I13" s="32">
        <v>8058051562116</v>
      </c>
      <c r="J13" s="6" t="s">
        <v>477</v>
      </c>
      <c r="K13" s="8" t="s">
        <v>42</v>
      </c>
      <c r="L13" s="1" t="s">
        <v>259</v>
      </c>
      <c r="M13" s="1" t="s">
        <v>330</v>
      </c>
      <c r="N13" s="1" t="s">
        <v>196</v>
      </c>
      <c r="O13" s="5" t="s">
        <v>447</v>
      </c>
      <c r="P13" s="5" t="s">
        <v>449</v>
      </c>
      <c r="Q13" s="5">
        <v>0.87</v>
      </c>
      <c r="R13" s="5" t="s">
        <v>450</v>
      </c>
      <c r="S13" s="27">
        <v>42022210</v>
      </c>
      <c r="T13" s="31">
        <v>0</v>
      </c>
      <c r="U13" s="37">
        <v>96</v>
      </c>
      <c r="V13" s="38">
        <v>268.79999999999995</v>
      </c>
    </row>
    <row r="14" spans="1:22" ht="63.95" customHeight="1" x14ac:dyDescent="0.25">
      <c r="A14" s="3"/>
      <c r="B14" s="3"/>
      <c r="C14" s="3" t="s">
        <v>55</v>
      </c>
      <c r="D14" s="3" t="str">
        <f t="shared" si="0"/>
        <v>JC4006PP1FLA0</v>
      </c>
      <c r="E14" s="1" t="str">
        <f t="shared" si="1"/>
        <v>JC4006PP1F</v>
      </c>
      <c r="F14" s="1" t="str">
        <f t="shared" si="2"/>
        <v>LA0</v>
      </c>
      <c r="G14" s="1" t="s">
        <v>184</v>
      </c>
      <c r="H14" s="23">
        <v>805440094908</v>
      </c>
      <c r="I14" s="32">
        <v>8054400949089</v>
      </c>
      <c r="J14" s="6" t="s">
        <v>477</v>
      </c>
      <c r="K14" s="8" t="s">
        <v>42</v>
      </c>
      <c r="L14" s="1" t="s">
        <v>284</v>
      </c>
      <c r="M14" s="1" t="s">
        <v>335</v>
      </c>
      <c r="N14" s="1" t="s">
        <v>197</v>
      </c>
      <c r="O14" s="5" t="s">
        <v>447</v>
      </c>
      <c r="P14" s="5" t="s">
        <v>449</v>
      </c>
      <c r="Q14" s="5">
        <v>0.87</v>
      </c>
      <c r="R14" s="5" t="s">
        <v>450</v>
      </c>
      <c r="S14" s="27">
        <v>42022210</v>
      </c>
      <c r="T14" s="31">
        <v>5</v>
      </c>
      <c r="U14" s="37">
        <v>96</v>
      </c>
      <c r="V14" s="38">
        <v>268.79999999999995</v>
      </c>
    </row>
    <row r="15" spans="1:22" ht="63.95" customHeight="1" x14ac:dyDescent="0.25">
      <c r="A15" s="3"/>
      <c r="B15" s="3"/>
      <c r="C15" s="3" t="s">
        <v>56</v>
      </c>
      <c r="D15" s="3" t="str">
        <f t="shared" si="0"/>
        <v>JC4011PP1FLA0</v>
      </c>
      <c r="E15" s="1" t="str">
        <f t="shared" si="1"/>
        <v>JC4011PP1F</v>
      </c>
      <c r="F15" s="1" t="str">
        <f t="shared" si="2"/>
        <v>LA0</v>
      </c>
      <c r="G15" s="1" t="s">
        <v>184</v>
      </c>
      <c r="H15" s="23">
        <v>805440094907</v>
      </c>
      <c r="I15" s="32">
        <v>8054400949072</v>
      </c>
      <c r="J15" s="6" t="s">
        <v>478</v>
      </c>
      <c r="K15" s="8" t="s">
        <v>42</v>
      </c>
      <c r="L15" s="1" t="s">
        <v>284</v>
      </c>
      <c r="M15" s="1" t="s">
        <v>335</v>
      </c>
      <c r="N15" s="1" t="s">
        <v>197</v>
      </c>
      <c r="O15" s="5" t="s">
        <v>447</v>
      </c>
      <c r="P15" s="5" t="s">
        <v>449</v>
      </c>
      <c r="Q15" s="5">
        <v>0.87</v>
      </c>
      <c r="R15" s="5" t="s">
        <v>450</v>
      </c>
      <c r="S15" s="27">
        <v>42022210</v>
      </c>
      <c r="T15" s="31">
        <v>0</v>
      </c>
      <c r="U15" s="37">
        <v>88</v>
      </c>
      <c r="V15" s="38">
        <v>246.39999999999998</v>
      </c>
    </row>
    <row r="16" spans="1:22" ht="63.95" customHeight="1" x14ac:dyDescent="0.25">
      <c r="A16" s="3"/>
      <c r="B16" s="3"/>
      <c r="C16" s="3" t="s">
        <v>57</v>
      </c>
      <c r="D16" s="3" t="str">
        <f t="shared" si="0"/>
        <v>JC4013PP1FLA0</v>
      </c>
      <c r="E16" s="1" t="str">
        <f t="shared" si="1"/>
        <v>JC4013PP1F</v>
      </c>
      <c r="F16" s="1" t="str">
        <f t="shared" si="2"/>
        <v>LA0</v>
      </c>
      <c r="G16" s="1" t="s">
        <v>183</v>
      </c>
      <c r="H16" s="23">
        <v>805440094905</v>
      </c>
      <c r="I16" s="32">
        <v>8054400949058</v>
      </c>
      <c r="J16" s="6" t="s">
        <v>479</v>
      </c>
      <c r="K16" s="8" t="s">
        <v>42</v>
      </c>
      <c r="L16" s="1" t="s">
        <v>259</v>
      </c>
      <c r="M16" s="1" t="s">
        <v>330</v>
      </c>
      <c r="N16" s="1" t="s">
        <v>196</v>
      </c>
      <c r="O16" s="5" t="s">
        <v>447</v>
      </c>
      <c r="P16" s="5" t="s">
        <v>449</v>
      </c>
      <c r="Q16" s="5">
        <v>0.4</v>
      </c>
      <c r="R16" s="5" t="s">
        <v>450</v>
      </c>
      <c r="S16" s="27">
        <v>42022210</v>
      </c>
      <c r="T16" s="31">
        <v>17</v>
      </c>
      <c r="U16" s="37">
        <v>80</v>
      </c>
      <c r="V16" s="38">
        <v>224</v>
      </c>
    </row>
    <row r="17" spans="1:22" ht="63.95" customHeight="1" x14ac:dyDescent="0.25">
      <c r="A17" s="3"/>
      <c r="B17" s="3"/>
      <c r="C17" s="3" t="s">
        <v>58</v>
      </c>
      <c r="D17" s="3" t="str">
        <f t="shared" si="0"/>
        <v>JC4015PP1FLA0</v>
      </c>
      <c r="E17" s="1" t="str">
        <f t="shared" si="1"/>
        <v>JC4015PP1F</v>
      </c>
      <c r="F17" s="1" t="str">
        <f t="shared" si="2"/>
        <v>LA0</v>
      </c>
      <c r="G17" s="1" t="s">
        <v>9</v>
      </c>
      <c r="H17" s="23">
        <v>805805160420</v>
      </c>
      <c r="I17" s="32">
        <v>8058051604205</v>
      </c>
      <c r="J17" s="6" t="s">
        <v>480</v>
      </c>
      <c r="K17" s="8" t="s">
        <v>42</v>
      </c>
      <c r="L17" s="1" t="s">
        <v>267</v>
      </c>
      <c r="M17" s="1" t="s">
        <v>327</v>
      </c>
      <c r="N17" s="1" t="s">
        <v>194</v>
      </c>
      <c r="O17" s="5" t="s">
        <v>447</v>
      </c>
      <c r="P17" s="5" t="s">
        <v>449</v>
      </c>
      <c r="Q17" s="5">
        <v>0.55000000000000004</v>
      </c>
      <c r="R17" s="5" t="s">
        <v>450</v>
      </c>
      <c r="S17" s="27">
        <v>42022210</v>
      </c>
      <c r="T17" s="31">
        <v>7</v>
      </c>
      <c r="U17" s="37">
        <v>83</v>
      </c>
      <c r="V17" s="38">
        <v>232.39999999999998</v>
      </c>
    </row>
    <row r="18" spans="1:22" ht="63.95" customHeight="1" x14ac:dyDescent="0.25">
      <c r="A18" s="3"/>
      <c r="B18" s="3"/>
      <c r="C18" s="3" t="s">
        <v>59</v>
      </c>
      <c r="D18" s="3" t="str">
        <f t="shared" si="0"/>
        <v>JC4015PP1FLA0</v>
      </c>
      <c r="E18" s="1" t="str">
        <f t="shared" si="1"/>
        <v>JC4015PP1F</v>
      </c>
      <c r="F18" s="1" t="str">
        <f t="shared" si="2"/>
        <v>LA0</v>
      </c>
      <c r="G18" s="1" t="s">
        <v>12</v>
      </c>
      <c r="H18" s="23">
        <v>805440094902</v>
      </c>
      <c r="I18" s="32">
        <v>8054400949027</v>
      </c>
      <c r="J18" s="6" t="s">
        <v>480</v>
      </c>
      <c r="K18" s="8" t="s">
        <v>42</v>
      </c>
      <c r="L18" s="1" t="s">
        <v>261</v>
      </c>
      <c r="M18" s="1" t="s">
        <v>332</v>
      </c>
      <c r="N18" s="1" t="s">
        <v>202</v>
      </c>
      <c r="O18" s="5" t="s">
        <v>447</v>
      </c>
      <c r="P18" s="5" t="s">
        <v>449</v>
      </c>
      <c r="Q18" s="5">
        <v>0.55000000000000004</v>
      </c>
      <c r="R18" s="5" t="s">
        <v>450</v>
      </c>
      <c r="S18" s="27">
        <v>42022210</v>
      </c>
      <c r="T18" s="31">
        <v>0</v>
      </c>
      <c r="U18" s="37">
        <v>83</v>
      </c>
      <c r="V18" s="38">
        <v>232.39999999999998</v>
      </c>
    </row>
    <row r="19" spans="1:22" ht="63.95" customHeight="1" x14ac:dyDescent="0.25">
      <c r="A19" s="3"/>
      <c r="B19" s="3"/>
      <c r="C19" s="3" t="s">
        <v>60</v>
      </c>
      <c r="D19" s="3" t="str">
        <f t="shared" si="0"/>
        <v>JC4015PP1FLA0</v>
      </c>
      <c r="E19" s="1" t="str">
        <f t="shared" si="1"/>
        <v>JC4015PP1F</v>
      </c>
      <c r="F19" s="1" t="str">
        <f t="shared" si="2"/>
        <v>LA0</v>
      </c>
      <c r="G19" s="1" t="s">
        <v>183</v>
      </c>
      <c r="H19" s="23">
        <v>805805167909</v>
      </c>
      <c r="I19" s="32">
        <v>8058051679098</v>
      </c>
      <c r="J19" s="6" t="s">
        <v>480</v>
      </c>
      <c r="K19" s="8" t="s">
        <v>42</v>
      </c>
      <c r="L19" s="1" t="s">
        <v>259</v>
      </c>
      <c r="M19" s="1" t="s">
        <v>330</v>
      </c>
      <c r="N19" s="1" t="s">
        <v>196</v>
      </c>
      <c r="O19" s="5" t="s">
        <v>447</v>
      </c>
      <c r="P19" s="5" t="s">
        <v>449</v>
      </c>
      <c r="Q19" s="5">
        <v>0.55000000000000004</v>
      </c>
      <c r="R19" s="5" t="s">
        <v>450</v>
      </c>
      <c r="S19" s="27">
        <v>42022210</v>
      </c>
      <c r="T19" s="31">
        <v>13</v>
      </c>
      <c r="U19" s="37">
        <v>83</v>
      </c>
      <c r="V19" s="38">
        <v>232.39999999999998</v>
      </c>
    </row>
    <row r="20" spans="1:22" ht="63.95" customHeight="1" x14ac:dyDescent="0.25">
      <c r="A20" s="3"/>
      <c r="B20" s="3"/>
      <c r="C20" s="3" t="s">
        <v>61</v>
      </c>
      <c r="D20" s="3" t="str">
        <f t="shared" si="0"/>
        <v>JC4016PP1FLA0</v>
      </c>
      <c r="E20" s="1" t="str">
        <f t="shared" si="1"/>
        <v>JC4016PP1F</v>
      </c>
      <c r="F20" s="1" t="str">
        <f t="shared" si="2"/>
        <v>LA0</v>
      </c>
      <c r="G20" s="1" t="s">
        <v>12</v>
      </c>
      <c r="H20" s="23">
        <v>805805156078</v>
      </c>
      <c r="I20" s="32">
        <v>8058051560785</v>
      </c>
      <c r="J20" s="6" t="s">
        <v>481</v>
      </c>
      <c r="K20" s="8" t="s">
        <v>42</v>
      </c>
      <c r="L20" s="1" t="s">
        <v>261</v>
      </c>
      <c r="M20" s="1" t="s">
        <v>332</v>
      </c>
      <c r="N20" s="1" t="s">
        <v>202</v>
      </c>
      <c r="O20" s="5" t="s">
        <v>447</v>
      </c>
      <c r="P20" s="5" t="s">
        <v>449</v>
      </c>
      <c r="Q20" s="5">
        <v>0.37</v>
      </c>
      <c r="R20" s="5" t="s">
        <v>450</v>
      </c>
      <c r="S20" s="27">
        <v>42022210</v>
      </c>
      <c r="T20" s="31">
        <v>1</v>
      </c>
      <c r="U20" s="37">
        <v>77</v>
      </c>
      <c r="V20" s="38">
        <v>215.6</v>
      </c>
    </row>
    <row r="21" spans="1:22" ht="63.95" customHeight="1" x14ac:dyDescent="0.25">
      <c r="A21" s="3"/>
      <c r="B21" s="3"/>
      <c r="C21" s="3" t="s">
        <v>62</v>
      </c>
      <c r="D21" s="3" t="str">
        <f t="shared" si="0"/>
        <v>JC4016PP1FLA0</v>
      </c>
      <c r="E21" s="1" t="str">
        <f t="shared" si="1"/>
        <v>JC4016PP1F</v>
      </c>
      <c r="F21" s="1" t="str">
        <f t="shared" si="2"/>
        <v>LA0</v>
      </c>
      <c r="G21" s="1" t="s">
        <v>182</v>
      </c>
      <c r="H21" s="23">
        <v>805805156816</v>
      </c>
      <c r="I21" s="32">
        <v>8058051568163</v>
      </c>
      <c r="J21" s="6" t="s">
        <v>481</v>
      </c>
      <c r="K21" s="8" t="s">
        <v>42</v>
      </c>
      <c r="L21" s="1" t="s">
        <v>258</v>
      </c>
      <c r="M21" s="1" t="s">
        <v>334</v>
      </c>
      <c r="N21" s="1" t="s">
        <v>195</v>
      </c>
      <c r="O21" s="5" t="s">
        <v>447</v>
      </c>
      <c r="P21" s="5" t="s">
        <v>449</v>
      </c>
      <c r="Q21" s="5">
        <v>0.37</v>
      </c>
      <c r="R21" s="5" t="s">
        <v>450</v>
      </c>
      <c r="S21" s="27">
        <v>42022210</v>
      </c>
      <c r="T21" s="31">
        <v>1</v>
      </c>
      <c r="U21" s="37">
        <v>77</v>
      </c>
      <c r="V21" s="38">
        <v>215.6</v>
      </c>
    </row>
    <row r="22" spans="1:22" ht="63.95" customHeight="1" x14ac:dyDescent="0.25">
      <c r="A22" s="3"/>
      <c r="B22" s="3"/>
      <c r="C22" s="3" t="s">
        <v>63</v>
      </c>
      <c r="D22" s="3" t="str">
        <f t="shared" si="0"/>
        <v>JC4018PP1FLA0</v>
      </c>
      <c r="E22" s="1" t="str">
        <f t="shared" si="1"/>
        <v>JC4018PP1F</v>
      </c>
      <c r="F22" s="1" t="str">
        <f t="shared" si="2"/>
        <v>LA0</v>
      </c>
      <c r="G22" s="1" t="s">
        <v>9</v>
      </c>
      <c r="H22" s="23">
        <v>805805167917</v>
      </c>
      <c r="I22" s="32">
        <v>8058051679173</v>
      </c>
      <c r="J22" s="6" t="s">
        <v>482</v>
      </c>
      <c r="K22" s="8" t="s">
        <v>42</v>
      </c>
      <c r="L22" s="1" t="s">
        <v>270</v>
      </c>
      <c r="M22" s="1" t="s">
        <v>327</v>
      </c>
      <c r="N22" s="1" t="s">
        <v>194</v>
      </c>
      <c r="O22" s="5" t="s">
        <v>447</v>
      </c>
      <c r="P22" s="5" t="s">
        <v>449</v>
      </c>
      <c r="Q22" s="5">
        <v>0.93</v>
      </c>
      <c r="R22" s="5" t="s">
        <v>450</v>
      </c>
      <c r="S22" s="27">
        <v>42022210</v>
      </c>
      <c r="T22" s="31">
        <v>31</v>
      </c>
      <c r="U22" s="37">
        <v>101</v>
      </c>
      <c r="V22" s="38">
        <v>282.79999999999995</v>
      </c>
    </row>
    <row r="23" spans="1:22" ht="63.95" customHeight="1" x14ac:dyDescent="0.25">
      <c r="A23" s="3"/>
      <c r="B23" s="3"/>
      <c r="C23" s="3" t="s">
        <v>64</v>
      </c>
      <c r="D23" s="3" t="str">
        <f t="shared" si="0"/>
        <v>JC4018PP1FLA0</v>
      </c>
      <c r="E23" s="1" t="str">
        <f t="shared" si="1"/>
        <v>JC4018PP1F</v>
      </c>
      <c r="F23" s="1" t="str">
        <f t="shared" si="2"/>
        <v>LA0</v>
      </c>
      <c r="G23" s="1" t="s">
        <v>12</v>
      </c>
      <c r="H23" s="23">
        <v>805805156820</v>
      </c>
      <c r="I23" s="32">
        <v>8058051568200</v>
      </c>
      <c r="J23" s="6" t="s">
        <v>482</v>
      </c>
      <c r="K23" s="8" t="s">
        <v>42</v>
      </c>
      <c r="L23" s="1" t="s">
        <v>261</v>
      </c>
      <c r="M23" s="1" t="s">
        <v>332</v>
      </c>
      <c r="N23" s="1" t="s">
        <v>202</v>
      </c>
      <c r="O23" s="5" t="s">
        <v>447</v>
      </c>
      <c r="P23" s="5" t="s">
        <v>449</v>
      </c>
      <c r="Q23" s="5">
        <v>0.93</v>
      </c>
      <c r="R23" s="5" t="s">
        <v>450</v>
      </c>
      <c r="S23" s="27">
        <v>42022210</v>
      </c>
      <c r="T23" s="31">
        <v>0</v>
      </c>
      <c r="U23" s="37">
        <v>101</v>
      </c>
      <c r="V23" s="38">
        <v>282.79999999999995</v>
      </c>
    </row>
    <row r="24" spans="1:22" ht="63.95" customHeight="1" x14ac:dyDescent="0.25">
      <c r="A24" s="3"/>
      <c r="B24" s="3"/>
      <c r="C24" s="3" t="s">
        <v>65</v>
      </c>
      <c r="D24" s="3" t="str">
        <f t="shared" si="0"/>
        <v>JC4018PP1FLA0</v>
      </c>
      <c r="E24" s="1" t="str">
        <f t="shared" si="1"/>
        <v>JC4018PP1F</v>
      </c>
      <c r="F24" s="1" t="str">
        <f t="shared" si="2"/>
        <v>LA0</v>
      </c>
      <c r="G24" s="1" t="s">
        <v>185</v>
      </c>
      <c r="H24" s="23">
        <v>805805159334</v>
      </c>
      <c r="I24" s="32">
        <v>8058051593349</v>
      </c>
      <c r="J24" s="6" t="s">
        <v>482</v>
      </c>
      <c r="K24" s="8" t="s">
        <v>42</v>
      </c>
      <c r="L24" s="1" t="s">
        <v>260</v>
      </c>
      <c r="M24" s="1" t="s">
        <v>331</v>
      </c>
      <c r="N24" s="1" t="s">
        <v>198</v>
      </c>
      <c r="O24" s="5" t="s">
        <v>447</v>
      </c>
      <c r="P24" s="5" t="s">
        <v>449</v>
      </c>
      <c r="Q24" s="5">
        <v>0.93</v>
      </c>
      <c r="R24" s="5" t="s">
        <v>450</v>
      </c>
      <c r="S24" s="27">
        <v>42022210</v>
      </c>
      <c r="T24" s="31">
        <v>0</v>
      </c>
      <c r="U24" s="37">
        <v>101</v>
      </c>
      <c r="V24" s="38">
        <v>282.79999999999995</v>
      </c>
    </row>
    <row r="25" spans="1:22" ht="63.95" customHeight="1" x14ac:dyDescent="0.25">
      <c r="A25" s="3"/>
      <c r="B25" s="3"/>
      <c r="C25" s="3" t="s">
        <v>66</v>
      </c>
      <c r="D25" s="3" t="str">
        <f t="shared" si="0"/>
        <v>JC4018PP1FLA0</v>
      </c>
      <c r="E25" s="1" t="str">
        <f t="shared" si="1"/>
        <v>JC4018PP1F</v>
      </c>
      <c r="F25" s="1" t="str">
        <f t="shared" si="2"/>
        <v>LA0</v>
      </c>
      <c r="G25" s="1" t="s">
        <v>183</v>
      </c>
      <c r="H25" s="23">
        <v>805440094896</v>
      </c>
      <c r="I25" s="32">
        <v>8054400948969</v>
      </c>
      <c r="J25" s="6" t="s">
        <v>482</v>
      </c>
      <c r="K25" s="8" t="s">
        <v>42</v>
      </c>
      <c r="L25" s="1" t="s">
        <v>259</v>
      </c>
      <c r="M25" s="1" t="s">
        <v>330</v>
      </c>
      <c r="N25" s="1" t="s">
        <v>196</v>
      </c>
      <c r="O25" s="5" t="s">
        <v>447</v>
      </c>
      <c r="P25" s="5" t="s">
        <v>449</v>
      </c>
      <c r="Q25" s="5">
        <v>0.93</v>
      </c>
      <c r="R25" s="5" t="s">
        <v>450</v>
      </c>
      <c r="S25" s="27">
        <v>42022210</v>
      </c>
      <c r="T25" s="31">
        <v>17</v>
      </c>
      <c r="U25" s="37">
        <v>101</v>
      </c>
      <c r="V25" s="38">
        <v>282.79999999999995</v>
      </c>
    </row>
    <row r="26" spans="1:22" ht="63.95" customHeight="1" x14ac:dyDescent="0.25">
      <c r="A26" s="3"/>
      <c r="B26" s="3"/>
      <c r="C26" s="3" t="s">
        <v>67</v>
      </c>
      <c r="D26" s="3" t="str">
        <f t="shared" si="0"/>
        <v>JC4021PP1FLA0</v>
      </c>
      <c r="E26" s="1" t="str">
        <f t="shared" si="1"/>
        <v>JC4021PP1F</v>
      </c>
      <c r="F26" s="1" t="str">
        <f t="shared" si="2"/>
        <v>LA0</v>
      </c>
      <c r="G26" s="1" t="s">
        <v>183</v>
      </c>
      <c r="H26" s="23">
        <v>805805161627</v>
      </c>
      <c r="I26" s="32">
        <v>8058051616277</v>
      </c>
      <c r="J26" s="6" t="s">
        <v>483</v>
      </c>
      <c r="K26" s="8" t="s">
        <v>42</v>
      </c>
      <c r="L26" s="1" t="s">
        <v>259</v>
      </c>
      <c r="M26" s="1" t="s">
        <v>330</v>
      </c>
      <c r="N26" s="1" t="s">
        <v>196</v>
      </c>
      <c r="O26" s="5" t="s">
        <v>447</v>
      </c>
      <c r="P26" s="5" t="s">
        <v>449</v>
      </c>
      <c r="Q26" s="5">
        <v>0.56999999999999995</v>
      </c>
      <c r="R26" s="5" t="s">
        <v>450</v>
      </c>
      <c r="S26" s="27">
        <v>42022210</v>
      </c>
      <c r="T26" s="31">
        <v>1</v>
      </c>
      <c r="U26" s="37">
        <v>83</v>
      </c>
      <c r="V26" s="38">
        <v>232.39999999999998</v>
      </c>
    </row>
    <row r="27" spans="1:22" ht="63.95" customHeight="1" x14ac:dyDescent="0.25">
      <c r="A27" s="3"/>
      <c r="B27" s="3"/>
      <c r="C27" s="3" t="s">
        <v>68</v>
      </c>
      <c r="D27" s="3" t="str">
        <f t="shared" si="0"/>
        <v>JC4022PP1FLA0</v>
      </c>
      <c r="E27" s="1" t="str">
        <f t="shared" si="1"/>
        <v>JC4022PP1F</v>
      </c>
      <c r="F27" s="1" t="str">
        <f t="shared" si="2"/>
        <v>LA0</v>
      </c>
      <c r="G27" s="1" t="s">
        <v>15</v>
      </c>
      <c r="H27" s="23">
        <v>805440094888</v>
      </c>
      <c r="I27" s="32">
        <v>8054400948884</v>
      </c>
      <c r="J27" s="6" t="s">
        <v>484</v>
      </c>
      <c r="K27" s="8" t="s">
        <v>42</v>
      </c>
      <c r="L27" s="1" t="s">
        <v>269</v>
      </c>
      <c r="M27" s="1" t="s">
        <v>328</v>
      </c>
      <c r="N27" s="1" t="s">
        <v>200</v>
      </c>
      <c r="O27" s="5" t="s">
        <v>447</v>
      </c>
      <c r="P27" s="5" t="s">
        <v>449</v>
      </c>
      <c r="Q27" s="5">
        <v>0.7</v>
      </c>
      <c r="R27" s="5" t="s">
        <v>450</v>
      </c>
      <c r="S27" s="27">
        <v>42022210</v>
      </c>
      <c r="T27" s="31">
        <v>0</v>
      </c>
      <c r="U27" s="37">
        <v>88</v>
      </c>
      <c r="V27" s="38">
        <v>246.39999999999998</v>
      </c>
    </row>
    <row r="28" spans="1:22" ht="63.95" customHeight="1" x14ac:dyDescent="0.25">
      <c r="A28" s="4"/>
      <c r="B28" s="3"/>
      <c r="C28" s="3" t="s">
        <v>69</v>
      </c>
      <c r="D28" s="3" t="str">
        <f t="shared" si="0"/>
        <v>JC4022PP1FLA0</v>
      </c>
      <c r="E28" s="1" t="str">
        <f t="shared" si="1"/>
        <v>JC4022PP1F</v>
      </c>
      <c r="F28" s="1" t="str">
        <f t="shared" si="2"/>
        <v>LA0</v>
      </c>
      <c r="G28" s="1" t="s">
        <v>16</v>
      </c>
      <c r="H28" s="23">
        <v>805805156822</v>
      </c>
      <c r="I28" s="32">
        <v>8058051568224</v>
      </c>
      <c r="J28" s="6" t="s">
        <v>484</v>
      </c>
      <c r="K28" s="8" t="s">
        <v>42</v>
      </c>
      <c r="L28" s="1" t="s">
        <v>311</v>
      </c>
      <c r="M28" s="1" t="s">
        <v>337</v>
      </c>
      <c r="N28" s="1" t="s">
        <v>201</v>
      </c>
      <c r="O28" s="5" t="s">
        <v>447</v>
      </c>
      <c r="P28" s="5" t="s">
        <v>449</v>
      </c>
      <c r="Q28" s="5">
        <v>0.7</v>
      </c>
      <c r="R28" s="5" t="s">
        <v>450</v>
      </c>
      <c r="S28" s="27">
        <v>42022210</v>
      </c>
      <c r="T28" s="31">
        <v>4</v>
      </c>
      <c r="U28" s="37">
        <v>88</v>
      </c>
      <c r="V28" s="38">
        <v>246.39999999999998</v>
      </c>
    </row>
    <row r="29" spans="1:22" ht="63.95" customHeight="1" x14ac:dyDescent="0.25">
      <c r="A29" s="3"/>
      <c r="B29" s="3"/>
      <c r="C29" s="3" t="s">
        <v>70</v>
      </c>
      <c r="D29" s="3" t="str">
        <f t="shared" si="0"/>
        <v>JC4022PP1FLA0</v>
      </c>
      <c r="E29" s="1" t="str">
        <f t="shared" si="1"/>
        <v>JC4022PP1F</v>
      </c>
      <c r="F29" s="1" t="str">
        <f t="shared" si="2"/>
        <v>LA0</v>
      </c>
      <c r="G29" s="1" t="s">
        <v>12</v>
      </c>
      <c r="H29" s="23">
        <v>805805156821</v>
      </c>
      <c r="I29" s="32">
        <v>8058051568217</v>
      </c>
      <c r="J29" s="6" t="s">
        <v>484</v>
      </c>
      <c r="K29" s="8" t="s">
        <v>42</v>
      </c>
      <c r="L29" s="1" t="s">
        <v>261</v>
      </c>
      <c r="M29" s="1" t="s">
        <v>332</v>
      </c>
      <c r="N29" s="1" t="s">
        <v>202</v>
      </c>
      <c r="O29" s="5" t="s">
        <v>447</v>
      </c>
      <c r="P29" s="5" t="s">
        <v>449</v>
      </c>
      <c r="Q29" s="5">
        <v>0.7</v>
      </c>
      <c r="R29" s="5" t="s">
        <v>450</v>
      </c>
      <c r="S29" s="27">
        <v>42022210</v>
      </c>
      <c r="T29" s="31">
        <v>11</v>
      </c>
      <c r="U29" s="37">
        <v>88</v>
      </c>
      <c r="V29" s="38">
        <v>246.39999999999998</v>
      </c>
    </row>
    <row r="30" spans="1:22" ht="63.95" customHeight="1" x14ac:dyDescent="0.25">
      <c r="A30" s="3"/>
      <c r="B30" s="3"/>
      <c r="C30" s="3" t="s">
        <v>71</v>
      </c>
      <c r="D30" s="3" t="str">
        <f t="shared" si="0"/>
        <v>JC4022PP1FLA0</v>
      </c>
      <c r="E30" s="1" t="str">
        <f t="shared" si="1"/>
        <v>JC4022PP1F</v>
      </c>
      <c r="F30" s="1" t="str">
        <f t="shared" si="2"/>
        <v>LA0</v>
      </c>
      <c r="G30" s="1" t="s">
        <v>183</v>
      </c>
      <c r="H30" s="23">
        <v>805440094889</v>
      </c>
      <c r="I30" s="32">
        <v>8054400948891</v>
      </c>
      <c r="J30" s="6" t="s">
        <v>484</v>
      </c>
      <c r="K30" s="8" t="s">
        <v>42</v>
      </c>
      <c r="L30" s="1" t="s">
        <v>259</v>
      </c>
      <c r="M30" s="1" t="s">
        <v>330</v>
      </c>
      <c r="N30" s="1" t="s">
        <v>196</v>
      </c>
      <c r="O30" s="5" t="s">
        <v>447</v>
      </c>
      <c r="P30" s="5" t="s">
        <v>449</v>
      </c>
      <c r="Q30" s="5">
        <v>0.7</v>
      </c>
      <c r="R30" s="5" t="s">
        <v>450</v>
      </c>
      <c r="S30" s="27">
        <v>42022210</v>
      </c>
      <c r="T30" s="31">
        <v>49</v>
      </c>
      <c r="U30" s="37">
        <v>88</v>
      </c>
      <c r="V30" s="38">
        <v>246.39999999999998</v>
      </c>
    </row>
    <row r="31" spans="1:22" ht="63.95" customHeight="1" x14ac:dyDescent="0.25">
      <c r="A31" s="3"/>
      <c r="B31" s="3"/>
      <c r="C31" s="3" t="s">
        <v>72</v>
      </c>
      <c r="D31" s="3" t="str">
        <f t="shared" si="0"/>
        <v>JC4022PP1FLA0</v>
      </c>
      <c r="E31" s="1" t="str">
        <f t="shared" si="1"/>
        <v>JC4022PP1F</v>
      </c>
      <c r="F31" s="1" t="str">
        <f t="shared" si="2"/>
        <v>LA0</v>
      </c>
      <c r="G31" s="1" t="s">
        <v>184</v>
      </c>
      <c r="H31" s="23">
        <v>805805167927</v>
      </c>
      <c r="I31" s="32">
        <v>8058051679272</v>
      </c>
      <c r="J31" s="6" t="s">
        <v>484</v>
      </c>
      <c r="K31" s="8" t="s">
        <v>42</v>
      </c>
      <c r="L31" s="1" t="s">
        <v>284</v>
      </c>
      <c r="M31" s="1" t="s">
        <v>335</v>
      </c>
      <c r="N31" s="1" t="s">
        <v>197</v>
      </c>
      <c r="O31" s="5" t="s">
        <v>447</v>
      </c>
      <c r="P31" s="5" t="s">
        <v>449</v>
      </c>
      <c r="Q31" s="5">
        <v>0.7</v>
      </c>
      <c r="R31" s="5" t="s">
        <v>450</v>
      </c>
      <c r="S31" s="27">
        <v>42022210</v>
      </c>
      <c r="T31" s="31">
        <v>7</v>
      </c>
      <c r="U31" s="37">
        <v>88</v>
      </c>
      <c r="V31" s="38">
        <v>246.39999999999998</v>
      </c>
    </row>
    <row r="32" spans="1:22" ht="63.95" customHeight="1" x14ac:dyDescent="0.25">
      <c r="A32" s="3"/>
      <c r="B32" s="3"/>
      <c r="C32" s="3" t="s">
        <v>73</v>
      </c>
      <c r="D32" s="3" t="str">
        <f>E32&amp;F32</f>
        <v>JC4023PP1FLA0</v>
      </c>
      <c r="E32" s="1" t="str">
        <f>LEFT(C32,10)</f>
        <v>JC4023PP1F</v>
      </c>
      <c r="F32" s="1" t="str">
        <f>MID(C32,11,3)</f>
        <v>LA0</v>
      </c>
      <c r="G32" s="1" t="s">
        <v>183</v>
      </c>
      <c r="H32" s="23">
        <v>805805156077</v>
      </c>
      <c r="I32" s="32">
        <v>8058051560778</v>
      </c>
      <c r="J32" s="6" t="s">
        <v>485</v>
      </c>
      <c r="K32" s="8" t="s">
        <v>42</v>
      </c>
      <c r="L32" s="1" t="s">
        <v>259</v>
      </c>
      <c r="M32" s="1" t="s">
        <v>330</v>
      </c>
      <c r="N32" s="1" t="s">
        <v>196</v>
      </c>
      <c r="O32" s="5" t="s">
        <v>447</v>
      </c>
      <c r="P32" s="5" t="s">
        <v>449</v>
      </c>
      <c r="Q32" s="5">
        <v>0.73</v>
      </c>
      <c r="R32" s="5" t="s">
        <v>450</v>
      </c>
      <c r="S32" s="27">
        <v>42022210</v>
      </c>
      <c r="T32" s="31">
        <v>34</v>
      </c>
      <c r="U32" s="37">
        <v>88</v>
      </c>
      <c r="V32" s="38">
        <v>246.39999999999998</v>
      </c>
    </row>
    <row r="33" spans="1:22" ht="63.95" customHeight="1" x14ac:dyDescent="0.25">
      <c r="A33" s="3"/>
      <c r="B33" s="3"/>
      <c r="C33" s="3" t="s">
        <v>74</v>
      </c>
      <c r="D33" s="3" t="str">
        <f>E33&amp;F33</f>
        <v>JC4024PP1FLA0</v>
      </c>
      <c r="E33" s="1" t="str">
        <f>LEFT(C33,10)</f>
        <v>JC4024PP1F</v>
      </c>
      <c r="F33" s="1" t="str">
        <f>MID(C33,11,3)</f>
        <v>LA0</v>
      </c>
      <c r="G33" s="1" t="s">
        <v>186</v>
      </c>
      <c r="H33" s="23">
        <v>805805156833</v>
      </c>
      <c r="I33" s="32">
        <v>8058051568330</v>
      </c>
      <c r="J33" s="6" t="s">
        <v>486</v>
      </c>
      <c r="K33" s="8" t="s">
        <v>42</v>
      </c>
      <c r="L33" s="1" t="s">
        <v>292</v>
      </c>
      <c r="M33" s="1" t="s">
        <v>339</v>
      </c>
      <c r="N33" s="1" t="s">
        <v>204</v>
      </c>
      <c r="O33" s="5" t="s">
        <v>447</v>
      </c>
      <c r="P33" s="5" t="s">
        <v>449</v>
      </c>
      <c r="Q33" s="5">
        <v>0.96</v>
      </c>
      <c r="R33" s="5" t="s">
        <v>450</v>
      </c>
      <c r="S33" s="27">
        <v>42022210</v>
      </c>
      <c r="T33" s="31">
        <v>4</v>
      </c>
      <c r="U33" s="37">
        <v>96</v>
      </c>
      <c r="V33" s="38">
        <v>268.79999999999995</v>
      </c>
    </row>
    <row r="34" spans="1:22" ht="63.95" customHeight="1" x14ac:dyDescent="0.25">
      <c r="A34" s="3"/>
      <c r="B34" s="3"/>
      <c r="C34" s="3" t="s">
        <v>75</v>
      </c>
      <c r="D34" s="3" t="str">
        <f>E34&amp;F34</f>
        <v>JC4024PP1FLA0</v>
      </c>
      <c r="E34" s="1" t="str">
        <f>LEFT(C34,10)</f>
        <v>JC4024PP1F</v>
      </c>
      <c r="F34" s="1" t="str">
        <f>MID(C34,11,3)</f>
        <v>LA0</v>
      </c>
      <c r="G34" s="1" t="s">
        <v>183</v>
      </c>
      <c r="H34" s="23">
        <v>805440094884</v>
      </c>
      <c r="I34" s="32">
        <v>8054400948846</v>
      </c>
      <c r="J34" s="6" t="s">
        <v>486</v>
      </c>
      <c r="K34" s="8" t="s">
        <v>42</v>
      </c>
      <c r="L34" s="1" t="s">
        <v>286</v>
      </c>
      <c r="M34" s="1" t="s">
        <v>342</v>
      </c>
      <c r="N34" s="1" t="s">
        <v>205</v>
      </c>
      <c r="O34" s="5" t="s">
        <v>447</v>
      </c>
      <c r="P34" s="5" t="s">
        <v>449</v>
      </c>
      <c r="Q34" s="5">
        <v>0.96</v>
      </c>
      <c r="R34" s="5" t="s">
        <v>450</v>
      </c>
      <c r="S34" s="27">
        <v>42022210</v>
      </c>
      <c r="T34" s="31">
        <v>11</v>
      </c>
      <c r="U34" s="37">
        <v>96</v>
      </c>
      <c r="V34" s="38">
        <v>268.79999999999995</v>
      </c>
    </row>
    <row r="35" spans="1:22" ht="63.95" customHeight="1" x14ac:dyDescent="0.25">
      <c r="A35" s="3"/>
      <c r="B35" s="3"/>
      <c r="C35" s="3" t="s">
        <v>76</v>
      </c>
      <c r="D35" s="3" t="str">
        <f t="shared" si="0"/>
        <v>JC4025PP1FLA0</v>
      </c>
      <c r="E35" s="1" t="str">
        <f t="shared" si="1"/>
        <v>JC4025PP1F</v>
      </c>
      <c r="F35" s="1" t="str">
        <f t="shared" si="2"/>
        <v>LA0</v>
      </c>
      <c r="G35" s="1" t="s">
        <v>15</v>
      </c>
      <c r="H35" s="23">
        <v>805440094881</v>
      </c>
      <c r="I35" s="32">
        <v>8054400948815</v>
      </c>
      <c r="J35" s="6" t="s">
        <v>487</v>
      </c>
      <c r="K35" s="8" t="s">
        <v>42</v>
      </c>
      <c r="L35" s="1" t="s">
        <v>285</v>
      </c>
      <c r="M35" s="1" t="s">
        <v>338</v>
      </c>
      <c r="N35" s="1" t="s">
        <v>203</v>
      </c>
      <c r="O35" s="5" t="s">
        <v>447</v>
      </c>
      <c r="P35" s="5" t="s">
        <v>449</v>
      </c>
      <c r="Q35" s="5">
        <v>1.1599999999999999</v>
      </c>
      <c r="R35" s="5" t="s">
        <v>450</v>
      </c>
      <c r="S35" s="27">
        <v>42022210</v>
      </c>
      <c r="T35" s="31">
        <v>34</v>
      </c>
      <c r="U35" s="37">
        <v>107</v>
      </c>
      <c r="V35" s="38">
        <v>299.59999999999997</v>
      </c>
    </row>
    <row r="36" spans="1:22" ht="63.95" customHeight="1" x14ac:dyDescent="0.25">
      <c r="A36" s="3"/>
      <c r="B36" s="3"/>
      <c r="C36" s="3" t="s">
        <v>77</v>
      </c>
      <c r="D36" s="3" t="str">
        <f t="shared" si="0"/>
        <v>JC4025PP1FLA0</v>
      </c>
      <c r="E36" s="1" t="str">
        <f t="shared" si="1"/>
        <v>JC4025PP1F</v>
      </c>
      <c r="F36" s="1" t="str">
        <f t="shared" si="2"/>
        <v>LA0</v>
      </c>
      <c r="G36" s="1" t="s">
        <v>183</v>
      </c>
      <c r="H36" s="23">
        <v>805805156212</v>
      </c>
      <c r="I36" s="32">
        <v>8058051562123</v>
      </c>
      <c r="J36" s="6" t="s">
        <v>487</v>
      </c>
      <c r="K36" s="8" t="s">
        <v>42</v>
      </c>
      <c r="L36" s="1" t="s">
        <v>286</v>
      </c>
      <c r="M36" s="1" t="s">
        <v>330</v>
      </c>
      <c r="N36" s="1" t="s">
        <v>205</v>
      </c>
      <c r="O36" s="5" t="s">
        <v>447</v>
      </c>
      <c r="P36" s="5" t="s">
        <v>449</v>
      </c>
      <c r="Q36" s="5">
        <v>1.1599999999999999</v>
      </c>
      <c r="R36" s="5" t="s">
        <v>450</v>
      </c>
      <c r="S36" s="27">
        <v>42022210</v>
      </c>
      <c r="T36" s="31">
        <v>31</v>
      </c>
      <c r="U36" s="37">
        <v>107</v>
      </c>
      <c r="V36" s="38">
        <v>299.59999999999997</v>
      </c>
    </row>
    <row r="37" spans="1:22" ht="63.95" customHeight="1" x14ac:dyDescent="0.25">
      <c r="A37" s="3"/>
      <c r="B37" s="3"/>
      <c r="C37" s="3" t="s">
        <v>78</v>
      </c>
      <c r="D37" s="3" t="str">
        <f t="shared" si="0"/>
        <v>JC4025PP1FLA0</v>
      </c>
      <c r="E37" s="1" t="str">
        <f t="shared" si="1"/>
        <v>JC4025PP1F</v>
      </c>
      <c r="F37" s="1" t="str">
        <f t="shared" si="2"/>
        <v>LA0</v>
      </c>
      <c r="G37" s="1" t="s">
        <v>188</v>
      </c>
      <c r="H37" s="23">
        <v>805440094882</v>
      </c>
      <c r="I37" s="32">
        <v>8054400948822</v>
      </c>
      <c r="J37" s="6" t="s">
        <v>487</v>
      </c>
      <c r="K37" s="8" t="s">
        <v>42</v>
      </c>
      <c r="L37" s="1" t="s">
        <v>293</v>
      </c>
      <c r="M37" s="1" t="s">
        <v>340</v>
      </c>
      <c r="N37" s="1" t="s">
        <v>206</v>
      </c>
      <c r="O37" s="5" t="s">
        <v>447</v>
      </c>
      <c r="P37" s="5" t="s">
        <v>449</v>
      </c>
      <c r="Q37" s="5">
        <v>1.1599999999999999</v>
      </c>
      <c r="R37" s="5" t="s">
        <v>450</v>
      </c>
      <c r="S37" s="27">
        <v>42022210</v>
      </c>
      <c r="T37" s="31">
        <v>0</v>
      </c>
      <c r="U37" s="37">
        <v>107</v>
      </c>
      <c r="V37" s="38">
        <v>299.59999999999997</v>
      </c>
    </row>
    <row r="38" spans="1:22" ht="63.95" customHeight="1" x14ac:dyDescent="0.25">
      <c r="A38" s="3"/>
      <c r="B38" s="3"/>
      <c r="C38" s="3" t="s">
        <v>79</v>
      </c>
      <c r="D38" s="3" t="str">
        <f t="shared" si="0"/>
        <v>JC4027PP1FLA0</v>
      </c>
      <c r="E38" s="1" t="str">
        <f t="shared" si="1"/>
        <v>JC4027PP1F</v>
      </c>
      <c r="F38" s="1" t="str">
        <f t="shared" si="2"/>
        <v>LA0</v>
      </c>
      <c r="G38" s="1" t="s">
        <v>15</v>
      </c>
      <c r="H38" s="23">
        <v>805440094875</v>
      </c>
      <c r="I38" s="32">
        <v>8054400948754</v>
      </c>
      <c r="J38" s="6" t="s">
        <v>488</v>
      </c>
      <c r="K38" s="8" t="s">
        <v>42</v>
      </c>
      <c r="L38" s="1" t="s">
        <v>285</v>
      </c>
      <c r="M38" s="1" t="s">
        <v>338</v>
      </c>
      <c r="N38" s="1" t="s">
        <v>203</v>
      </c>
      <c r="O38" s="5" t="s">
        <v>447</v>
      </c>
      <c r="P38" s="5" t="s">
        <v>449</v>
      </c>
      <c r="Q38" s="5">
        <v>0.7</v>
      </c>
      <c r="R38" s="5" t="s">
        <v>450</v>
      </c>
      <c r="S38" s="27">
        <v>42022210</v>
      </c>
      <c r="T38" s="31">
        <v>0</v>
      </c>
      <c r="U38" s="37">
        <v>88</v>
      </c>
      <c r="V38" s="38">
        <v>246.39999999999998</v>
      </c>
    </row>
    <row r="39" spans="1:22" ht="63.95" customHeight="1" x14ac:dyDescent="0.25">
      <c r="A39" s="3"/>
      <c r="B39" s="3"/>
      <c r="C39" s="3" t="s">
        <v>80</v>
      </c>
      <c r="D39" s="3" t="str">
        <f t="shared" si="0"/>
        <v>JC4028PP1FLA0</v>
      </c>
      <c r="E39" s="1" t="str">
        <f t="shared" si="1"/>
        <v>JC4028PP1F</v>
      </c>
      <c r="F39" s="1" t="str">
        <f t="shared" si="2"/>
        <v>LA0</v>
      </c>
      <c r="G39" s="1" t="s">
        <v>188</v>
      </c>
      <c r="H39" s="23">
        <v>805805156281</v>
      </c>
      <c r="I39" s="32">
        <v>8058051562819</v>
      </c>
      <c r="J39" s="6" t="s">
        <v>489</v>
      </c>
      <c r="K39" s="8" t="s">
        <v>42</v>
      </c>
      <c r="L39" s="1" t="s">
        <v>294</v>
      </c>
      <c r="M39" s="1" t="s">
        <v>340</v>
      </c>
      <c r="N39" s="1" t="s">
        <v>206</v>
      </c>
      <c r="O39" s="5" t="s">
        <v>447</v>
      </c>
      <c r="P39" s="5" t="s">
        <v>449</v>
      </c>
      <c r="Q39" s="5">
        <v>1</v>
      </c>
      <c r="R39" s="5" t="s">
        <v>450</v>
      </c>
      <c r="S39" s="27">
        <v>42022210</v>
      </c>
      <c r="T39" s="31">
        <v>3</v>
      </c>
      <c r="U39" s="37">
        <v>101</v>
      </c>
      <c r="V39" s="38">
        <v>282.79999999999995</v>
      </c>
    </row>
    <row r="40" spans="1:22" ht="63.95" customHeight="1" x14ac:dyDescent="0.25">
      <c r="A40" s="3"/>
      <c r="B40" s="3"/>
      <c r="C40" s="3" t="s">
        <v>81</v>
      </c>
      <c r="D40" s="3" t="str">
        <f t="shared" si="0"/>
        <v>JC4030PP1FLB0</v>
      </c>
      <c r="E40" s="1" t="str">
        <f t="shared" si="1"/>
        <v>JC4030PP1F</v>
      </c>
      <c r="F40" s="1" t="str">
        <f t="shared" si="2"/>
        <v>LB0</v>
      </c>
      <c r="G40" s="1" t="s">
        <v>12</v>
      </c>
      <c r="H40" s="23">
        <v>805440094872</v>
      </c>
      <c r="I40" s="32">
        <v>8054400948723</v>
      </c>
      <c r="J40" s="6" t="s">
        <v>473</v>
      </c>
      <c r="K40" s="8" t="s">
        <v>42</v>
      </c>
      <c r="L40" s="1" t="s">
        <v>272</v>
      </c>
      <c r="M40" s="1" t="s">
        <v>332</v>
      </c>
      <c r="N40" s="1" t="s">
        <v>208</v>
      </c>
      <c r="O40" s="5" t="s">
        <v>447</v>
      </c>
      <c r="P40" s="5" t="s">
        <v>449</v>
      </c>
      <c r="Q40" s="5">
        <v>0.85</v>
      </c>
      <c r="R40" s="5" t="s">
        <v>450</v>
      </c>
      <c r="S40" s="27">
        <v>42022210</v>
      </c>
      <c r="T40" s="31">
        <v>21</v>
      </c>
      <c r="U40" s="37">
        <v>96</v>
      </c>
      <c r="V40" s="38">
        <v>268.79999999999995</v>
      </c>
    </row>
    <row r="41" spans="1:22" ht="63.95" customHeight="1" x14ac:dyDescent="0.25">
      <c r="A41" s="3"/>
      <c r="B41" s="3"/>
      <c r="C41" s="3" t="s">
        <v>82</v>
      </c>
      <c r="D41" s="3" t="str">
        <f t="shared" si="0"/>
        <v>JC4033PP1FLB0</v>
      </c>
      <c r="E41" s="1" t="str">
        <f t="shared" si="1"/>
        <v>JC4033PP1F</v>
      </c>
      <c r="F41" s="1" t="str">
        <f t="shared" si="2"/>
        <v>LB0</v>
      </c>
      <c r="G41" s="1" t="s">
        <v>183</v>
      </c>
      <c r="H41" s="23">
        <v>805805156214</v>
      </c>
      <c r="I41" s="32">
        <v>8058051562147</v>
      </c>
      <c r="J41" s="6" t="s">
        <v>490</v>
      </c>
      <c r="K41" s="8" t="s">
        <v>42</v>
      </c>
      <c r="L41" s="1" t="s">
        <v>273</v>
      </c>
      <c r="M41" s="1" t="s">
        <v>330</v>
      </c>
      <c r="N41" s="1" t="s">
        <v>209</v>
      </c>
      <c r="O41" s="5" t="s">
        <v>447</v>
      </c>
      <c r="P41" s="5" t="s">
        <v>449</v>
      </c>
      <c r="Q41" s="5">
        <v>0.56999999999999995</v>
      </c>
      <c r="R41" s="5" t="s">
        <v>450</v>
      </c>
      <c r="S41" s="27">
        <v>42022210</v>
      </c>
      <c r="T41" s="31">
        <v>0</v>
      </c>
      <c r="U41" s="37">
        <v>81</v>
      </c>
      <c r="V41" s="38">
        <v>226.79999999999998</v>
      </c>
    </row>
    <row r="42" spans="1:22" ht="63.95" customHeight="1" x14ac:dyDescent="0.25">
      <c r="A42" s="3"/>
      <c r="B42" s="3"/>
      <c r="C42" s="3" t="s">
        <v>83</v>
      </c>
      <c r="D42" s="3" t="str">
        <f t="shared" si="0"/>
        <v>JC4034PP1FLB0</v>
      </c>
      <c r="E42" s="1" t="str">
        <f t="shared" si="1"/>
        <v>JC4034PP1F</v>
      </c>
      <c r="F42" s="1" t="str">
        <f t="shared" si="2"/>
        <v>LB0</v>
      </c>
      <c r="G42" s="1" t="s">
        <v>183</v>
      </c>
      <c r="H42" s="23">
        <v>805440094867</v>
      </c>
      <c r="I42" s="32">
        <v>8054400948679</v>
      </c>
      <c r="J42" s="6" t="s">
        <v>491</v>
      </c>
      <c r="K42" s="8" t="s">
        <v>42</v>
      </c>
      <c r="L42" s="1" t="s">
        <v>273</v>
      </c>
      <c r="M42" s="1" t="s">
        <v>330</v>
      </c>
      <c r="N42" s="1" t="s">
        <v>209</v>
      </c>
      <c r="O42" s="5" t="s">
        <v>447</v>
      </c>
      <c r="P42" s="5" t="s">
        <v>449</v>
      </c>
      <c r="Q42" s="5">
        <v>0.8</v>
      </c>
      <c r="R42" s="5" t="s">
        <v>450</v>
      </c>
      <c r="S42" s="27">
        <v>42022210</v>
      </c>
      <c r="T42" s="31">
        <v>0</v>
      </c>
      <c r="U42" s="37">
        <v>96</v>
      </c>
      <c r="V42" s="38">
        <v>268.79999999999995</v>
      </c>
    </row>
    <row r="43" spans="1:22" ht="63.95" customHeight="1" x14ac:dyDescent="0.25">
      <c r="A43" s="3"/>
      <c r="B43" s="3"/>
      <c r="C43" s="3" t="s">
        <v>84</v>
      </c>
      <c r="D43" s="3" t="str">
        <f t="shared" si="0"/>
        <v>JC4041PP1FLD0</v>
      </c>
      <c r="E43" s="1" t="str">
        <f t="shared" si="1"/>
        <v>JC4041PP1F</v>
      </c>
      <c r="F43" s="1" t="str">
        <f t="shared" si="2"/>
        <v>LD0</v>
      </c>
      <c r="G43" s="1" t="s">
        <v>183</v>
      </c>
      <c r="H43" s="23">
        <v>805440094858</v>
      </c>
      <c r="I43" s="32">
        <v>8054400948587</v>
      </c>
      <c r="J43" s="6" t="s">
        <v>492</v>
      </c>
      <c r="K43" s="8" t="s">
        <v>42</v>
      </c>
      <c r="L43" s="1" t="s">
        <v>262</v>
      </c>
      <c r="M43" s="1" t="s">
        <v>342</v>
      </c>
      <c r="N43" s="1" t="s">
        <v>210</v>
      </c>
      <c r="O43" s="5" t="s">
        <v>447</v>
      </c>
      <c r="P43" s="5" t="s">
        <v>449</v>
      </c>
      <c r="Q43" s="5">
        <v>0.4</v>
      </c>
      <c r="R43" s="5" t="s">
        <v>450</v>
      </c>
      <c r="S43" s="27">
        <v>42022210</v>
      </c>
      <c r="T43" s="31">
        <v>0</v>
      </c>
      <c r="U43" s="37">
        <v>75</v>
      </c>
      <c r="V43" s="38">
        <v>210</v>
      </c>
    </row>
    <row r="44" spans="1:22" ht="63.95" customHeight="1" x14ac:dyDescent="0.25">
      <c r="A44" s="3"/>
      <c r="B44" s="3"/>
      <c r="C44" s="3" t="s">
        <v>85</v>
      </c>
      <c r="D44" s="3" t="str">
        <f t="shared" si="0"/>
        <v>JC4043PP1FLD0</v>
      </c>
      <c r="E44" s="1" t="str">
        <f t="shared" si="1"/>
        <v>JC4043PP1F</v>
      </c>
      <c r="F44" s="1" t="str">
        <f t="shared" si="2"/>
        <v>LD0</v>
      </c>
      <c r="G44" s="1" t="s">
        <v>183</v>
      </c>
      <c r="H44" s="23">
        <v>805805156897</v>
      </c>
      <c r="I44" s="32">
        <v>8058051568972</v>
      </c>
      <c r="J44" s="6" t="s">
        <v>493</v>
      </c>
      <c r="K44" s="8" t="s">
        <v>42</v>
      </c>
      <c r="L44" s="1" t="s">
        <v>262</v>
      </c>
      <c r="M44" s="1" t="s">
        <v>342</v>
      </c>
      <c r="N44" s="1" t="s">
        <v>210</v>
      </c>
      <c r="O44" s="5" t="s">
        <v>447</v>
      </c>
      <c r="P44" s="5" t="s">
        <v>449</v>
      </c>
      <c r="Q44" s="5">
        <v>0.71</v>
      </c>
      <c r="R44" s="5" t="s">
        <v>450</v>
      </c>
      <c r="S44" s="27">
        <v>42022210</v>
      </c>
      <c r="T44" s="31">
        <v>0</v>
      </c>
      <c r="U44" s="37">
        <v>88</v>
      </c>
      <c r="V44" s="38">
        <v>246.39999999999998</v>
      </c>
    </row>
    <row r="45" spans="1:22" ht="63.95" customHeight="1" x14ac:dyDescent="0.25">
      <c r="A45" s="3"/>
      <c r="B45" s="3"/>
      <c r="C45" s="3" t="s">
        <v>86</v>
      </c>
      <c r="D45" s="3" t="str">
        <f t="shared" si="0"/>
        <v>JC4070PP1FLF0</v>
      </c>
      <c r="E45" s="1" t="str">
        <f t="shared" si="1"/>
        <v>JC4070PP1F</v>
      </c>
      <c r="F45" s="1" t="str">
        <f t="shared" si="2"/>
        <v>LF0</v>
      </c>
      <c r="G45" s="1" t="s">
        <v>19</v>
      </c>
      <c r="H45" s="23">
        <v>805805156903</v>
      </c>
      <c r="I45" s="32">
        <v>8058051569030</v>
      </c>
      <c r="J45" s="6" t="s">
        <v>466</v>
      </c>
      <c r="K45" s="8" t="s">
        <v>42</v>
      </c>
      <c r="L45" s="1" t="s">
        <v>317</v>
      </c>
      <c r="M45" s="1" t="s">
        <v>341</v>
      </c>
      <c r="N45" s="1" t="s">
        <v>211</v>
      </c>
      <c r="O45" s="5" t="s">
        <v>447</v>
      </c>
      <c r="P45" s="5" t="s">
        <v>449</v>
      </c>
      <c r="Q45" s="5">
        <v>0.62</v>
      </c>
      <c r="R45" s="5" t="s">
        <v>451</v>
      </c>
      <c r="S45" s="27">
        <v>42022210</v>
      </c>
      <c r="T45" s="31">
        <v>0</v>
      </c>
      <c r="U45" s="37">
        <v>88</v>
      </c>
      <c r="V45" s="38">
        <v>246.39999999999998</v>
      </c>
    </row>
    <row r="46" spans="1:22" ht="63.95" customHeight="1" x14ac:dyDescent="0.25">
      <c r="A46" s="3"/>
      <c r="B46" s="3"/>
      <c r="C46" s="3" t="s">
        <v>87</v>
      </c>
      <c r="D46" s="3" t="str">
        <f t="shared" si="0"/>
        <v>JC4074PP1FLC0</v>
      </c>
      <c r="E46" s="1" t="str">
        <f t="shared" si="1"/>
        <v>JC4074PP1F</v>
      </c>
      <c r="F46" s="1" t="str">
        <f t="shared" si="2"/>
        <v>LC0</v>
      </c>
      <c r="G46" s="1" t="s">
        <v>182</v>
      </c>
      <c r="H46" s="23">
        <v>805805156869</v>
      </c>
      <c r="I46" s="32">
        <v>8058051568699</v>
      </c>
      <c r="J46" s="6" t="s">
        <v>494</v>
      </c>
      <c r="K46" s="8" t="s">
        <v>42</v>
      </c>
      <c r="L46" s="1" t="s">
        <v>274</v>
      </c>
      <c r="M46" s="1" t="s">
        <v>334</v>
      </c>
      <c r="N46" s="1" t="s">
        <v>212</v>
      </c>
      <c r="O46" s="5" t="s">
        <v>447</v>
      </c>
      <c r="P46" s="5" t="s">
        <v>449</v>
      </c>
      <c r="Q46" s="5">
        <v>0.63</v>
      </c>
      <c r="R46" s="5" t="s">
        <v>451</v>
      </c>
      <c r="S46" s="27">
        <v>42022290</v>
      </c>
      <c r="T46" s="31">
        <v>0</v>
      </c>
      <c r="U46" s="37">
        <v>94</v>
      </c>
      <c r="V46" s="38">
        <v>263.2</v>
      </c>
    </row>
    <row r="47" spans="1:22" ht="63.95" customHeight="1" x14ac:dyDescent="0.25">
      <c r="A47" s="3"/>
      <c r="B47" s="3"/>
      <c r="C47" s="3" t="s">
        <v>88</v>
      </c>
      <c r="D47" s="3" t="str">
        <f t="shared" si="0"/>
        <v>JC4075PP1FLC0</v>
      </c>
      <c r="E47" s="1" t="str">
        <f t="shared" si="1"/>
        <v>JC4075PP1F</v>
      </c>
      <c r="F47" s="1" t="str">
        <f t="shared" si="2"/>
        <v>LC0</v>
      </c>
      <c r="G47" s="1" t="s">
        <v>12</v>
      </c>
      <c r="H47" s="23">
        <v>805440095122</v>
      </c>
      <c r="I47" s="32">
        <v>8054400951228</v>
      </c>
      <c r="J47" s="6" t="s">
        <v>495</v>
      </c>
      <c r="K47" s="8" t="s">
        <v>42</v>
      </c>
      <c r="L47" s="1" t="s">
        <v>272</v>
      </c>
      <c r="M47" s="1" t="s">
        <v>332</v>
      </c>
      <c r="N47" s="1" t="s">
        <v>208</v>
      </c>
      <c r="O47" s="5" t="s">
        <v>447</v>
      </c>
      <c r="P47" s="5" t="s">
        <v>449</v>
      </c>
      <c r="Q47" s="5">
        <v>0.75</v>
      </c>
      <c r="R47" s="5" t="s">
        <v>451</v>
      </c>
      <c r="S47" s="27">
        <v>42022290</v>
      </c>
      <c r="T47" s="31">
        <v>0</v>
      </c>
      <c r="U47" s="37">
        <v>95</v>
      </c>
      <c r="V47" s="38">
        <v>266</v>
      </c>
    </row>
    <row r="48" spans="1:22" ht="63.95" customHeight="1" x14ac:dyDescent="0.25">
      <c r="A48" s="3"/>
      <c r="B48" s="3"/>
      <c r="C48" s="3" t="s">
        <v>89</v>
      </c>
      <c r="D48" s="3" t="str">
        <f t="shared" si="0"/>
        <v>JC4089PP1FLZ0</v>
      </c>
      <c r="E48" s="1" t="str">
        <f t="shared" si="1"/>
        <v>JC4089PP1F</v>
      </c>
      <c r="F48" s="1" t="str">
        <f t="shared" si="2"/>
        <v>LZ0</v>
      </c>
      <c r="G48" s="1" t="s">
        <v>12</v>
      </c>
      <c r="H48" s="23">
        <v>805440095080</v>
      </c>
      <c r="I48" s="32">
        <v>8054400950801</v>
      </c>
      <c r="J48" s="6" t="s">
        <v>496</v>
      </c>
      <c r="K48" s="8" t="s">
        <v>42</v>
      </c>
      <c r="L48" s="1" t="s">
        <v>272</v>
      </c>
      <c r="M48" s="1" t="s">
        <v>332</v>
      </c>
      <c r="N48" s="1" t="s">
        <v>208</v>
      </c>
      <c r="O48" s="5" t="s">
        <v>447</v>
      </c>
      <c r="P48" s="5" t="s">
        <v>449</v>
      </c>
      <c r="Q48" s="5">
        <v>0.66</v>
      </c>
      <c r="R48" s="5" t="s">
        <v>451</v>
      </c>
      <c r="S48" s="27">
        <v>42022210</v>
      </c>
      <c r="T48" s="31">
        <v>0</v>
      </c>
      <c r="U48" s="37">
        <v>87</v>
      </c>
      <c r="V48" s="38">
        <v>243.6</v>
      </c>
    </row>
    <row r="49" spans="1:22" ht="63.95" customHeight="1" x14ac:dyDescent="0.25">
      <c r="A49" s="3"/>
      <c r="B49" s="3"/>
      <c r="C49" s="3" t="s">
        <v>90</v>
      </c>
      <c r="D49" s="3" t="str">
        <f t="shared" si="0"/>
        <v>JC4089PP1FLZ0</v>
      </c>
      <c r="E49" s="1" t="str">
        <f t="shared" si="1"/>
        <v>JC4089PP1F</v>
      </c>
      <c r="F49" s="1" t="str">
        <f t="shared" si="2"/>
        <v>LZ0</v>
      </c>
      <c r="G49" s="1" t="s">
        <v>184</v>
      </c>
      <c r="H49" s="23">
        <v>805805156801</v>
      </c>
      <c r="I49" s="32">
        <v>8058051568019</v>
      </c>
      <c r="J49" s="6" t="s">
        <v>496</v>
      </c>
      <c r="K49" s="8" t="s">
        <v>42</v>
      </c>
      <c r="L49" s="1" t="s">
        <v>287</v>
      </c>
      <c r="M49" s="1" t="s">
        <v>335</v>
      </c>
      <c r="N49" s="1" t="s">
        <v>213</v>
      </c>
      <c r="O49" s="5" t="s">
        <v>447</v>
      </c>
      <c r="P49" s="5" t="s">
        <v>449</v>
      </c>
      <c r="Q49" s="5">
        <v>0.66</v>
      </c>
      <c r="R49" s="5" t="s">
        <v>451</v>
      </c>
      <c r="S49" s="27">
        <v>42022210</v>
      </c>
      <c r="T49" s="31">
        <v>8</v>
      </c>
      <c r="U49" s="37">
        <v>87</v>
      </c>
      <c r="V49" s="38">
        <v>243.6</v>
      </c>
    </row>
    <row r="50" spans="1:22" ht="63.95" customHeight="1" x14ac:dyDescent="0.25">
      <c r="A50" s="3"/>
      <c r="B50" s="3"/>
      <c r="C50" s="3" t="s">
        <v>91</v>
      </c>
      <c r="D50" s="3" t="str">
        <f t="shared" si="0"/>
        <v>JC4096PP0FLM0</v>
      </c>
      <c r="E50" s="1" t="str">
        <f t="shared" si="1"/>
        <v>JC4096PP0F</v>
      </c>
      <c r="F50" s="1" t="str">
        <f t="shared" si="2"/>
        <v>LM0</v>
      </c>
      <c r="G50" s="1" t="s">
        <v>186</v>
      </c>
      <c r="H50" s="23">
        <v>805805542731</v>
      </c>
      <c r="I50" s="32">
        <v>8058055427312</v>
      </c>
      <c r="J50" s="6" t="s">
        <v>497</v>
      </c>
      <c r="K50" s="8" t="s">
        <v>42</v>
      </c>
      <c r="L50" s="1" t="s">
        <v>296</v>
      </c>
      <c r="M50" s="1" t="s">
        <v>343</v>
      </c>
      <c r="N50" s="1" t="s">
        <v>214</v>
      </c>
      <c r="O50" s="5" t="s">
        <v>447</v>
      </c>
      <c r="P50" s="5" t="s">
        <v>449</v>
      </c>
      <c r="Q50" s="5">
        <v>0.47</v>
      </c>
      <c r="R50" s="5" t="s">
        <v>451</v>
      </c>
      <c r="S50" s="27">
        <v>42022210</v>
      </c>
      <c r="T50" s="31">
        <v>0</v>
      </c>
      <c r="U50" s="37">
        <v>65</v>
      </c>
      <c r="V50" s="38">
        <v>182</v>
      </c>
    </row>
    <row r="51" spans="1:22" ht="63.95" customHeight="1" x14ac:dyDescent="0.25">
      <c r="A51" s="3"/>
      <c r="B51" s="3"/>
      <c r="C51" s="3" t="s">
        <v>92</v>
      </c>
      <c r="D51" s="3" t="str">
        <f t="shared" si="0"/>
        <v>JC4096PP1FLM0</v>
      </c>
      <c r="E51" s="1" t="str">
        <f t="shared" si="1"/>
        <v>JC4096PP1F</v>
      </c>
      <c r="F51" s="1" t="str">
        <f t="shared" si="2"/>
        <v>LM0</v>
      </c>
      <c r="G51" s="1" t="s">
        <v>188</v>
      </c>
      <c r="H51" s="23">
        <v>805440095185</v>
      </c>
      <c r="I51" s="32">
        <v>8054400951853</v>
      </c>
      <c r="J51" s="6" t="s">
        <v>497</v>
      </c>
      <c r="K51" s="8" t="s">
        <v>42</v>
      </c>
      <c r="L51" s="1" t="s">
        <v>297</v>
      </c>
      <c r="M51" s="1" t="s">
        <v>344</v>
      </c>
      <c r="N51" s="1" t="s">
        <v>215</v>
      </c>
      <c r="O51" s="5" t="s">
        <v>447</v>
      </c>
      <c r="P51" s="5" t="s">
        <v>447</v>
      </c>
      <c r="Q51" s="5">
        <v>0.47</v>
      </c>
      <c r="R51" s="5" t="s">
        <v>451</v>
      </c>
      <c r="S51" s="27">
        <v>42022210</v>
      </c>
      <c r="T51" s="31">
        <v>0</v>
      </c>
      <c r="U51" s="37">
        <v>65</v>
      </c>
      <c r="V51" s="38">
        <v>182</v>
      </c>
    </row>
    <row r="52" spans="1:22" ht="63.95" customHeight="1" x14ac:dyDescent="0.25">
      <c r="A52" s="3"/>
      <c r="B52" s="3"/>
      <c r="C52" s="3" t="s">
        <v>93</v>
      </c>
      <c r="D52" s="3" t="str">
        <f>E52&amp;F52</f>
        <v>JC4105PP1FLJ0</v>
      </c>
      <c r="E52" s="1" t="str">
        <f>LEFT(C52,10)</f>
        <v>JC4105PP1F</v>
      </c>
      <c r="F52" s="1" t="str">
        <f>MID(C52,11,3)</f>
        <v>LJ0</v>
      </c>
      <c r="G52" s="1" t="s">
        <v>22</v>
      </c>
      <c r="H52" s="23">
        <v>805440094943</v>
      </c>
      <c r="I52" s="32">
        <v>8054400949430</v>
      </c>
      <c r="J52" s="6" t="s">
        <v>498</v>
      </c>
      <c r="K52" s="8" t="s">
        <v>42</v>
      </c>
      <c r="L52" s="1" t="s">
        <v>275</v>
      </c>
      <c r="M52" s="1" t="s">
        <v>341</v>
      </c>
      <c r="N52" s="1" t="s">
        <v>216</v>
      </c>
      <c r="O52" s="5" t="s">
        <v>447</v>
      </c>
      <c r="P52" s="5" t="s">
        <v>449</v>
      </c>
      <c r="Q52" s="5">
        <v>0.85</v>
      </c>
      <c r="R52" s="5" t="s">
        <v>451</v>
      </c>
      <c r="S52" s="27">
        <v>42022210</v>
      </c>
      <c r="T52" s="31">
        <v>0</v>
      </c>
      <c r="U52" s="37">
        <v>87</v>
      </c>
      <c r="V52" s="38">
        <v>243.6</v>
      </c>
    </row>
    <row r="53" spans="1:22" ht="63.95" customHeight="1" x14ac:dyDescent="0.25">
      <c r="A53" s="3"/>
      <c r="B53" s="3"/>
      <c r="C53" s="3" t="s">
        <v>94</v>
      </c>
      <c r="D53" s="3" t="str">
        <f>E53&amp;F53</f>
        <v>JC4118PP1FLT0</v>
      </c>
      <c r="E53" s="1" t="str">
        <f>LEFT(C53,10)</f>
        <v>JC4118PP1F</v>
      </c>
      <c r="F53" s="1" t="str">
        <f>MID(C53,11,3)</f>
        <v>LT0</v>
      </c>
      <c r="G53" s="1" t="s">
        <v>9</v>
      </c>
      <c r="H53" s="23">
        <v>805805156839</v>
      </c>
      <c r="I53" s="32">
        <v>8058051568392</v>
      </c>
      <c r="J53" s="6" t="s">
        <v>499</v>
      </c>
      <c r="K53" s="8" t="s">
        <v>42</v>
      </c>
      <c r="L53" s="1" t="s">
        <v>276</v>
      </c>
      <c r="M53" s="1" t="s">
        <v>327</v>
      </c>
      <c r="N53" s="1" t="s">
        <v>217</v>
      </c>
      <c r="O53" s="5" t="s">
        <v>447</v>
      </c>
      <c r="P53" s="5" t="s">
        <v>449</v>
      </c>
      <c r="Q53" s="5">
        <v>0.57999999999999996</v>
      </c>
      <c r="R53" s="5" t="s">
        <v>451</v>
      </c>
      <c r="S53" s="27">
        <v>42022290</v>
      </c>
      <c r="T53" s="31">
        <v>0</v>
      </c>
      <c r="U53" s="37">
        <v>83</v>
      </c>
      <c r="V53" s="38">
        <v>232.39999999999998</v>
      </c>
    </row>
    <row r="54" spans="1:22" ht="63.95" customHeight="1" x14ac:dyDescent="0.25">
      <c r="A54" s="3"/>
      <c r="B54" s="3"/>
      <c r="C54" s="3" t="s">
        <v>95</v>
      </c>
      <c r="D54" s="3" t="str">
        <f>E54&amp;F54</f>
        <v>JC4118PP1FLT0</v>
      </c>
      <c r="E54" s="1" t="str">
        <f>LEFT(C54,10)</f>
        <v>JC4118PP1F</v>
      </c>
      <c r="F54" s="1" t="str">
        <f>MID(C54,11,3)</f>
        <v>LT0</v>
      </c>
      <c r="G54" s="1" t="s">
        <v>184</v>
      </c>
      <c r="H54" s="23">
        <v>805805156861</v>
      </c>
      <c r="I54" s="32">
        <v>8058051568613</v>
      </c>
      <c r="J54" s="6" t="s">
        <v>499</v>
      </c>
      <c r="K54" s="8" t="s">
        <v>42</v>
      </c>
      <c r="L54" s="1" t="s">
        <v>288</v>
      </c>
      <c r="M54" s="1" t="s">
        <v>335</v>
      </c>
      <c r="N54" s="1" t="s">
        <v>219</v>
      </c>
      <c r="O54" s="5" t="s">
        <v>447</v>
      </c>
      <c r="P54" s="5" t="s">
        <v>449</v>
      </c>
      <c r="Q54" s="5">
        <v>0.57999999999999996</v>
      </c>
      <c r="R54" s="5" t="s">
        <v>451</v>
      </c>
      <c r="S54" s="27">
        <v>42022290</v>
      </c>
      <c r="T54" s="31">
        <v>0</v>
      </c>
      <c r="U54" s="37">
        <v>83</v>
      </c>
      <c r="V54" s="38">
        <v>232.39999999999998</v>
      </c>
    </row>
    <row r="55" spans="1:22" ht="63.95" customHeight="1" x14ac:dyDescent="0.25">
      <c r="A55" s="3"/>
      <c r="B55" s="3"/>
      <c r="C55" s="3" t="s">
        <v>96</v>
      </c>
      <c r="D55" s="3" t="str">
        <f t="shared" si="0"/>
        <v>JC4120PP1FLT0</v>
      </c>
      <c r="E55" s="1" t="str">
        <f t="shared" si="1"/>
        <v>JC4120PP1F</v>
      </c>
      <c r="F55" s="1" t="str">
        <f t="shared" si="2"/>
        <v>LT0</v>
      </c>
      <c r="G55" s="1" t="s">
        <v>9</v>
      </c>
      <c r="H55" s="23">
        <v>805440095140</v>
      </c>
      <c r="I55" s="32">
        <v>8054400951402</v>
      </c>
      <c r="J55" s="6" t="s">
        <v>500</v>
      </c>
      <c r="K55" s="8" t="s">
        <v>42</v>
      </c>
      <c r="L55" s="1" t="s">
        <v>276</v>
      </c>
      <c r="M55" s="1" t="s">
        <v>327</v>
      </c>
      <c r="N55" s="1" t="s">
        <v>217</v>
      </c>
      <c r="O55" s="5" t="s">
        <v>447</v>
      </c>
      <c r="P55" s="5" t="s">
        <v>449</v>
      </c>
      <c r="Q55" s="5">
        <v>0.72</v>
      </c>
      <c r="R55" s="5" t="s">
        <v>451</v>
      </c>
      <c r="S55" s="27">
        <v>42022290</v>
      </c>
      <c r="T55" s="31">
        <v>1</v>
      </c>
      <c r="U55" s="37">
        <v>85</v>
      </c>
      <c r="V55" s="38">
        <v>237.99999999999997</v>
      </c>
    </row>
    <row r="56" spans="1:22" ht="63.95" customHeight="1" x14ac:dyDescent="0.25">
      <c r="A56" s="3"/>
      <c r="B56" s="3"/>
      <c r="C56" s="3" t="s">
        <v>97</v>
      </c>
      <c r="D56" s="3" t="str">
        <f t="shared" si="0"/>
        <v>JC4120PP1FLT0</v>
      </c>
      <c r="E56" s="1" t="str">
        <f t="shared" si="1"/>
        <v>JC4120PP1F</v>
      </c>
      <c r="F56" s="1" t="str">
        <f t="shared" si="2"/>
        <v>LT0</v>
      </c>
      <c r="G56" s="1" t="s">
        <v>12</v>
      </c>
      <c r="H56" s="23">
        <v>805805156863</v>
      </c>
      <c r="I56" s="32">
        <v>8058051568637</v>
      </c>
      <c r="J56" s="6" t="s">
        <v>500</v>
      </c>
      <c r="K56" s="8" t="s">
        <v>42</v>
      </c>
      <c r="L56" s="1" t="s">
        <v>277</v>
      </c>
      <c r="M56" s="1" t="s">
        <v>332</v>
      </c>
      <c r="N56" s="1" t="s">
        <v>218</v>
      </c>
      <c r="O56" s="5" t="s">
        <v>447</v>
      </c>
      <c r="P56" s="5" t="s">
        <v>449</v>
      </c>
      <c r="Q56" s="5">
        <v>0.72</v>
      </c>
      <c r="R56" s="5" t="s">
        <v>451</v>
      </c>
      <c r="S56" s="27">
        <v>42022290</v>
      </c>
      <c r="T56" s="31">
        <v>12</v>
      </c>
      <c r="U56" s="37">
        <v>85</v>
      </c>
      <c r="V56" s="38">
        <v>237.99999999999997</v>
      </c>
    </row>
    <row r="57" spans="1:22" ht="63.95" customHeight="1" x14ac:dyDescent="0.25">
      <c r="A57" s="3"/>
      <c r="B57" s="3"/>
      <c r="C57" s="3" t="s">
        <v>98</v>
      </c>
      <c r="D57" s="3" t="str">
        <f t="shared" si="0"/>
        <v>JC4120PP1FLT0</v>
      </c>
      <c r="E57" s="1" t="str">
        <f t="shared" si="1"/>
        <v>JC4120PP1F</v>
      </c>
      <c r="F57" s="1" t="str">
        <f t="shared" si="2"/>
        <v>LT0</v>
      </c>
      <c r="G57" s="1" t="s">
        <v>184</v>
      </c>
      <c r="H57" s="23">
        <v>805805167969</v>
      </c>
      <c r="I57" s="32">
        <v>8058051679692</v>
      </c>
      <c r="J57" s="6" t="s">
        <v>500</v>
      </c>
      <c r="K57" s="8" t="s">
        <v>42</v>
      </c>
      <c r="L57" s="1" t="s">
        <v>288</v>
      </c>
      <c r="M57" s="1" t="s">
        <v>335</v>
      </c>
      <c r="N57" s="1" t="s">
        <v>219</v>
      </c>
      <c r="O57" s="5" t="s">
        <v>447</v>
      </c>
      <c r="P57" s="5" t="s">
        <v>449</v>
      </c>
      <c r="Q57" s="5">
        <v>0.72</v>
      </c>
      <c r="R57" s="5" t="s">
        <v>451</v>
      </c>
      <c r="S57" s="27">
        <v>42022290</v>
      </c>
      <c r="T57" s="31">
        <v>8</v>
      </c>
      <c r="U57" s="37">
        <v>85</v>
      </c>
      <c r="V57" s="38">
        <v>237.99999999999997</v>
      </c>
    </row>
    <row r="58" spans="1:22" ht="63.95" customHeight="1" x14ac:dyDescent="0.25">
      <c r="A58" s="3"/>
      <c r="B58" s="3"/>
      <c r="C58" s="3" t="s">
        <v>99</v>
      </c>
      <c r="D58" s="3" t="str">
        <f t="shared" ref="D58:D68" si="3">E58&amp;F58</f>
        <v>JC4135PP1FLA0</v>
      </c>
      <c r="E58" s="1" t="str">
        <f t="shared" ref="E58:E68" si="4">LEFT(C58,10)</f>
        <v>JC4135PP1F</v>
      </c>
      <c r="F58" s="1" t="str">
        <f t="shared" ref="F58:F68" si="5">MID(C58,11,3)</f>
        <v>LA0</v>
      </c>
      <c r="G58" s="1" t="s">
        <v>182</v>
      </c>
      <c r="H58" s="23">
        <v>805805156829</v>
      </c>
      <c r="I58" s="32">
        <v>8058051568293</v>
      </c>
      <c r="J58" s="6" t="s">
        <v>501</v>
      </c>
      <c r="K58" s="8" t="s">
        <v>42</v>
      </c>
      <c r="L58" s="1" t="s">
        <v>263</v>
      </c>
      <c r="M58" s="1" t="s">
        <v>334</v>
      </c>
      <c r="N58" s="1" t="s">
        <v>220</v>
      </c>
      <c r="O58" s="5" t="s">
        <v>447</v>
      </c>
      <c r="P58" s="5" t="s">
        <v>449</v>
      </c>
      <c r="Q58" s="5">
        <v>0.44</v>
      </c>
      <c r="R58" s="5" t="s">
        <v>450</v>
      </c>
      <c r="S58" s="27">
        <v>42022210</v>
      </c>
      <c r="T58" s="31">
        <v>0</v>
      </c>
      <c r="U58" s="37">
        <v>84</v>
      </c>
      <c r="V58" s="38">
        <v>235.2</v>
      </c>
    </row>
    <row r="59" spans="1:22" ht="63.95" customHeight="1" x14ac:dyDescent="0.25">
      <c r="A59" s="3"/>
      <c r="B59" s="3"/>
      <c r="C59" s="3" t="s">
        <v>100</v>
      </c>
      <c r="D59" s="3" t="str">
        <f t="shared" si="3"/>
        <v>JC4141PP1FLR0</v>
      </c>
      <c r="E59" s="1" t="str">
        <f t="shared" si="4"/>
        <v>JC4141PP1F</v>
      </c>
      <c r="F59" s="1" t="str">
        <f t="shared" si="5"/>
        <v>LR0</v>
      </c>
      <c r="G59" s="1" t="s">
        <v>182</v>
      </c>
      <c r="H59" s="23">
        <v>805805156899</v>
      </c>
      <c r="I59" s="32">
        <v>8058051568996</v>
      </c>
      <c r="J59" s="6" t="s">
        <v>470</v>
      </c>
      <c r="K59" s="8" t="s">
        <v>42</v>
      </c>
      <c r="L59" s="1" t="s">
        <v>274</v>
      </c>
      <c r="M59" s="1" t="s">
        <v>334</v>
      </c>
      <c r="N59" s="1" t="s">
        <v>212</v>
      </c>
      <c r="O59" s="5" t="s">
        <v>447</v>
      </c>
      <c r="P59" s="5" t="s">
        <v>449</v>
      </c>
      <c r="Q59" s="5">
        <v>0.81</v>
      </c>
      <c r="R59" s="5" t="s">
        <v>451</v>
      </c>
      <c r="S59" s="27">
        <v>42022290</v>
      </c>
      <c r="T59" s="31">
        <v>0</v>
      </c>
      <c r="U59" s="37">
        <v>96</v>
      </c>
      <c r="V59" s="38">
        <v>268.79999999999995</v>
      </c>
    </row>
    <row r="60" spans="1:22" ht="63.95" customHeight="1" x14ac:dyDescent="0.25">
      <c r="A60" s="3"/>
      <c r="B60" s="3"/>
      <c r="C60" s="3" t="s">
        <v>101</v>
      </c>
      <c r="D60" s="3" t="str">
        <f t="shared" si="3"/>
        <v>JC4141PP1FLR0</v>
      </c>
      <c r="E60" s="1" t="str">
        <f t="shared" si="4"/>
        <v>JC4141PP1F</v>
      </c>
      <c r="F60" s="1" t="str">
        <f t="shared" si="5"/>
        <v>LR0</v>
      </c>
      <c r="G60" s="1" t="s">
        <v>183</v>
      </c>
      <c r="H60" s="23">
        <v>805805156900</v>
      </c>
      <c r="I60" s="32">
        <v>8058051569009</v>
      </c>
      <c r="J60" s="6" t="s">
        <v>470</v>
      </c>
      <c r="K60" s="8" t="s">
        <v>42</v>
      </c>
      <c r="L60" s="1" t="s">
        <v>273</v>
      </c>
      <c r="M60" s="1" t="s">
        <v>330</v>
      </c>
      <c r="N60" s="1" t="s">
        <v>209</v>
      </c>
      <c r="O60" s="5" t="s">
        <v>447</v>
      </c>
      <c r="P60" s="5" t="s">
        <v>449</v>
      </c>
      <c r="Q60" s="5">
        <v>0.81</v>
      </c>
      <c r="R60" s="5" t="s">
        <v>451</v>
      </c>
      <c r="S60" s="27">
        <v>42022290</v>
      </c>
      <c r="T60" s="31">
        <v>4</v>
      </c>
      <c r="U60" s="37">
        <v>96</v>
      </c>
      <c r="V60" s="38">
        <v>268.79999999999995</v>
      </c>
    </row>
    <row r="61" spans="1:22" ht="63.95" customHeight="1" x14ac:dyDescent="0.25">
      <c r="A61" s="3"/>
      <c r="B61" s="3"/>
      <c r="C61" s="3" t="s">
        <v>102</v>
      </c>
      <c r="D61" s="3" t="str">
        <f t="shared" si="3"/>
        <v>JC4143PP1FLR0</v>
      </c>
      <c r="E61" s="1" t="str">
        <f t="shared" si="4"/>
        <v>JC4143PP1F</v>
      </c>
      <c r="F61" s="1" t="str">
        <f t="shared" si="5"/>
        <v>LR0</v>
      </c>
      <c r="G61" s="1" t="s">
        <v>16</v>
      </c>
      <c r="H61" s="23">
        <v>805805159222</v>
      </c>
      <c r="I61" s="32">
        <v>8058051592229</v>
      </c>
      <c r="J61" s="6" t="s">
        <v>502</v>
      </c>
      <c r="K61" s="8" t="s">
        <v>42</v>
      </c>
      <c r="L61" s="1" t="s">
        <v>295</v>
      </c>
      <c r="M61" s="1" t="s">
        <v>337</v>
      </c>
      <c r="N61" s="1" t="s">
        <v>207</v>
      </c>
      <c r="O61" s="5" t="s">
        <v>447</v>
      </c>
      <c r="P61" s="5" t="s">
        <v>449</v>
      </c>
      <c r="Q61" s="5">
        <v>1</v>
      </c>
      <c r="R61" s="5" t="s">
        <v>451</v>
      </c>
      <c r="S61" s="27">
        <v>42022290</v>
      </c>
      <c r="T61" s="31">
        <v>0</v>
      </c>
      <c r="U61" s="37">
        <v>92</v>
      </c>
      <c r="V61" s="38">
        <v>257.59999999999997</v>
      </c>
    </row>
    <row r="62" spans="1:22" ht="63.95" customHeight="1" x14ac:dyDescent="0.25">
      <c r="A62" s="3"/>
      <c r="B62" s="3"/>
      <c r="C62" s="3" t="s">
        <v>103</v>
      </c>
      <c r="D62" s="3" t="str">
        <f t="shared" si="3"/>
        <v>JC4143PP1FLR0</v>
      </c>
      <c r="E62" s="1" t="str">
        <f t="shared" si="4"/>
        <v>JC4143PP1F</v>
      </c>
      <c r="F62" s="1" t="str">
        <f t="shared" si="5"/>
        <v>LR0</v>
      </c>
      <c r="G62" s="1" t="s">
        <v>182</v>
      </c>
      <c r="H62" s="23">
        <v>805440095110</v>
      </c>
      <c r="I62" s="32">
        <v>8054400951105</v>
      </c>
      <c r="J62" s="6" t="s">
        <v>502</v>
      </c>
      <c r="K62" s="8" t="s">
        <v>42</v>
      </c>
      <c r="L62" s="1" t="s">
        <v>274</v>
      </c>
      <c r="M62" s="1" t="s">
        <v>334</v>
      </c>
      <c r="N62" s="1" t="s">
        <v>212</v>
      </c>
      <c r="O62" s="5" t="s">
        <v>447</v>
      </c>
      <c r="P62" s="5" t="s">
        <v>449</v>
      </c>
      <c r="Q62" s="5">
        <v>1</v>
      </c>
      <c r="R62" s="5" t="s">
        <v>451</v>
      </c>
      <c r="S62" s="27">
        <v>42022290</v>
      </c>
      <c r="T62" s="31">
        <v>26</v>
      </c>
      <c r="U62" s="37">
        <v>92</v>
      </c>
      <c r="V62" s="38">
        <v>257.59999999999997</v>
      </c>
    </row>
    <row r="63" spans="1:22" ht="63.95" customHeight="1" x14ac:dyDescent="0.25">
      <c r="A63" s="3"/>
      <c r="B63" s="3"/>
      <c r="C63" s="3" t="s">
        <v>104</v>
      </c>
      <c r="D63" s="3" t="str">
        <f t="shared" si="3"/>
        <v>JC4143PP1FLR0</v>
      </c>
      <c r="E63" s="1" t="str">
        <f t="shared" si="4"/>
        <v>JC4143PP1F</v>
      </c>
      <c r="F63" s="1" t="str">
        <f t="shared" si="5"/>
        <v>LR0</v>
      </c>
      <c r="G63" s="1" t="s">
        <v>183</v>
      </c>
      <c r="H63" s="23">
        <v>805805159276</v>
      </c>
      <c r="I63" s="32">
        <v>8058051592762</v>
      </c>
      <c r="J63" s="6" t="s">
        <v>502</v>
      </c>
      <c r="K63" s="8" t="s">
        <v>42</v>
      </c>
      <c r="L63" s="1" t="s">
        <v>273</v>
      </c>
      <c r="M63" s="1" t="s">
        <v>330</v>
      </c>
      <c r="N63" s="1" t="s">
        <v>209</v>
      </c>
      <c r="O63" s="5" t="s">
        <v>447</v>
      </c>
      <c r="P63" s="5" t="s">
        <v>449</v>
      </c>
      <c r="Q63" s="5">
        <v>1</v>
      </c>
      <c r="R63" s="5" t="s">
        <v>451</v>
      </c>
      <c r="S63" s="27">
        <v>42022290</v>
      </c>
      <c r="T63" s="31">
        <v>4</v>
      </c>
      <c r="U63" s="37">
        <v>92</v>
      </c>
      <c r="V63" s="38">
        <v>257.59999999999997</v>
      </c>
    </row>
    <row r="64" spans="1:22" ht="63.95" customHeight="1" x14ac:dyDescent="0.25">
      <c r="A64" s="3"/>
      <c r="B64" s="3"/>
      <c r="C64" s="3" t="s">
        <v>105</v>
      </c>
      <c r="D64" s="3" t="str">
        <f t="shared" si="3"/>
        <v>JC4144PP1FLR0</v>
      </c>
      <c r="E64" s="1" t="str">
        <f t="shared" si="4"/>
        <v>JC4144PP1F</v>
      </c>
      <c r="F64" s="1" t="str">
        <f t="shared" si="5"/>
        <v>LR0</v>
      </c>
      <c r="G64" s="1" t="s">
        <v>16</v>
      </c>
      <c r="H64" s="23">
        <v>805440095109</v>
      </c>
      <c r="I64" s="32">
        <v>8054400951099</v>
      </c>
      <c r="J64" s="6" t="s">
        <v>503</v>
      </c>
      <c r="K64" s="8" t="s">
        <v>42</v>
      </c>
      <c r="L64" s="1" t="s">
        <v>295</v>
      </c>
      <c r="M64" s="1" t="s">
        <v>337</v>
      </c>
      <c r="N64" s="1" t="s">
        <v>207</v>
      </c>
      <c r="O64" s="5" t="s">
        <v>447</v>
      </c>
      <c r="P64" s="5" t="s">
        <v>449</v>
      </c>
      <c r="Q64" s="5">
        <v>0.77</v>
      </c>
      <c r="R64" s="5" t="s">
        <v>451</v>
      </c>
      <c r="S64" s="27">
        <v>42022290</v>
      </c>
      <c r="T64" s="31">
        <v>14</v>
      </c>
      <c r="U64" s="37">
        <v>88</v>
      </c>
      <c r="V64" s="38">
        <v>246.39999999999998</v>
      </c>
    </row>
    <row r="65" spans="1:22" ht="63.95" customHeight="1" x14ac:dyDescent="0.25">
      <c r="A65" s="3"/>
      <c r="B65" s="3"/>
      <c r="C65" s="3" t="s">
        <v>106</v>
      </c>
      <c r="D65" s="3" t="str">
        <f t="shared" si="3"/>
        <v>JC4197PP1FLK0</v>
      </c>
      <c r="E65" s="1" t="str">
        <f t="shared" si="4"/>
        <v>JC4197PP1F</v>
      </c>
      <c r="F65" s="1" t="str">
        <f t="shared" si="5"/>
        <v>LK0</v>
      </c>
      <c r="G65" s="1" t="s">
        <v>183</v>
      </c>
      <c r="H65" s="23">
        <v>805805167992</v>
      </c>
      <c r="I65" s="32">
        <v>8058051679920</v>
      </c>
      <c r="J65" s="6" t="s">
        <v>504</v>
      </c>
      <c r="K65" s="8" t="s">
        <v>42</v>
      </c>
      <c r="L65" s="1" t="s">
        <v>273</v>
      </c>
      <c r="M65" s="1" t="s">
        <v>330</v>
      </c>
      <c r="N65" s="1" t="s">
        <v>209</v>
      </c>
      <c r="O65" s="5" t="s">
        <v>447</v>
      </c>
      <c r="P65" s="5" t="s">
        <v>449</v>
      </c>
      <c r="Q65" s="5">
        <v>1.1299999999999999</v>
      </c>
      <c r="R65" s="5" t="s">
        <v>451</v>
      </c>
      <c r="S65" s="27">
        <v>42022210</v>
      </c>
      <c r="T65" s="31">
        <v>0</v>
      </c>
      <c r="U65" s="37">
        <v>100</v>
      </c>
      <c r="V65" s="38">
        <v>280</v>
      </c>
    </row>
    <row r="66" spans="1:22" ht="63.95" customHeight="1" x14ac:dyDescent="0.25">
      <c r="A66" s="3"/>
      <c r="B66" s="3"/>
      <c r="C66" s="3" t="s">
        <v>107</v>
      </c>
      <c r="D66" s="3" t="str">
        <f t="shared" si="3"/>
        <v>JC4198PP1FLK0</v>
      </c>
      <c r="E66" s="1" t="str">
        <f t="shared" si="4"/>
        <v>JC4198PP1F</v>
      </c>
      <c r="F66" s="1" t="str">
        <f t="shared" si="5"/>
        <v>LK0</v>
      </c>
      <c r="G66" s="1" t="s">
        <v>12</v>
      </c>
      <c r="H66" s="23">
        <v>805440095094</v>
      </c>
      <c r="I66" s="32">
        <v>8054400950948</v>
      </c>
      <c r="J66" s="6" t="s">
        <v>505</v>
      </c>
      <c r="K66" s="8" t="s">
        <v>42</v>
      </c>
      <c r="L66" s="1" t="s">
        <v>272</v>
      </c>
      <c r="M66" s="1" t="s">
        <v>332</v>
      </c>
      <c r="N66" s="1" t="s">
        <v>208</v>
      </c>
      <c r="O66" s="5" t="s">
        <v>447</v>
      </c>
      <c r="P66" s="5" t="s">
        <v>449</v>
      </c>
      <c r="Q66" s="5">
        <v>0.6</v>
      </c>
      <c r="R66" s="5" t="s">
        <v>451</v>
      </c>
      <c r="S66" s="27">
        <v>42022210</v>
      </c>
      <c r="T66" s="31">
        <v>0</v>
      </c>
      <c r="U66" s="37">
        <v>80</v>
      </c>
      <c r="V66" s="38">
        <v>224</v>
      </c>
    </row>
    <row r="67" spans="1:22" ht="63.95" customHeight="1" x14ac:dyDescent="0.25">
      <c r="A67" s="3"/>
      <c r="B67" s="3"/>
      <c r="C67" s="3" t="s">
        <v>108</v>
      </c>
      <c r="D67" s="3" t="str">
        <f t="shared" si="3"/>
        <v>JC4198PP1FLK0</v>
      </c>
      <c r="E67" s="1" t="str">
        <f t="shared" si="4"/>
        <v>JC4198PP1F</v>
      </c>
      <c r="F67" s="1" t="str">
        <f t="shared" si="5"/>
        <v>LK0</v>
      </c>
      <c r="G67" s="1" t="s">
        <v>183</v>
      </c>
      <c r="H67" s="23">
        <v>805440095095</v>
      </c>
      <c r="I67" s="32">
        <v>8054400950955</v>
      </c>
      <c r="J67" s="6" t="s">
        <v>505</v>
      </c>
      <c r="K67" s="8" t="s">
        <v>42</v>
      </c>
      <c r="L67" s="1" t="s">
        <v>273</v>
      </c>
      <c r="M67" s="1" t="s">
        <v>330</v>
      </c>
      <c r="N67" s="1" t="s">
        <v>209</v>
      </c>
      <c r="O67" s="5" t="s">
        <v>447</v>
      </c>
      <c r="P67" s="5" t="s">
        <v>449</v>
      </c>
      <c r="Q67" s="5">
        <v>0.6</v>
      </c>
      <c r="R67" s="5" t="s">
        <v>451</v>
      </c>
      <c r="S67" s="27">
        <v>42022210</v>
      </c>
      <c r="T67" s="31">
        <v>0</v>
      </c>
      <c r="U67" s="37">
        <v>80</v>
      </c>
      <c r="V67" s="38">
        <v>224</v>
      </c>
    </row>
    <row r="68" spans="1:22" ht="63.95" customHeight="1" x14ac:dyDescent="0.25">
      <c r="A68" s="3"/>
      <c r="B68" s="3"/>
      <c r="C68" s="3" t="s">
        <v>109</v>
      </c>
      <c r="D68" s="3" t="str">
        <f t="shared" si="3"/>
        <v>JC4199PP1FLK0</v>
      </c>
      <c r="E68" s="1" t="str">
        <f t="shared" si="4"/>
        <v>JC4199PP1F</v>
      </c>
      <c r="F68" s="1" t="str">
        <f t="shared" si="5"/>
        <v>LK0</v>
      </c>
      <c r="G68" s="1" t="s">
        <v>12</v>
      </c>
      <c r="H68" s="23">
        <v>805805156286</v>
      </c>
      <c r="I68" s="32">
        <v>8058051562864</v>
      </c>
      <c r="J68" s="6" t="s">
        <v>506</v>
      </c>
      <c r="K68" s="8" t="s">
        <v>42</v>
      </c>
      <c r="L68" s="1" t="s">
        <v>272</v>
      </c>
      <c r="M68" s="1" t="s">
        <v>332</v>
      </c>
      <c r="N68" s="1" t="s">
        <v>208</v>
      </c>
      <c r="O68" s="5" t="s">
        <v>447</v>
      </c>
      <c r="P68" s="5" t="s">
        <v>449</v>
      </c>
      <c r="Q68" s="5">
        <v>0.95</v>
      </c>
      <c r="R68" s="5" t="s">
        <v>451</v>
      </c>
      <c r="S68" s="27">
        <v>42022210</v>
      </c>
      <c r="T68" s="31">
        <v>3</v>
      </c>
      <c r="U68" s="37">
        <v>87</v>
      </c>
      <c r="V68" s="38">
        <v>243.6</v>
      </c>
    </row>
    <row r="69" spans="1:22" ht="63.95" customHeight="1" x14ac:dyDescent="0.25">
      <c r="A69" s="3"/>
      <c r="B69" s="3"/>
      <c r="C69" s="3" t="s">
        <v>110</v>
      </c>
      <c r="D69" s="3" t="str">
        <f t="shared" ref="D69:D71" si="6">E69&amp;F69</f>
        <v>JC4313PP0FLA0</v>
      </c>
      <c r="E69" s="1" t="str">
        <f t="shared" ref="E69:E71" si="7">LEFT(C69,10)</f>
        <v>JC4313PP0F</v>
      </c>
      <c r="F69" s="1" t="str">
        <f t="shared" ref="F69:F71" si="8">MID(C69,11,3)</f>
        <v>LA0</v>
      </c>
      <c r="G69" s="1" t="s">
        <v>15</v>
      </c>
      <c r="H69" s="23">
        <v>805805192010</v>
      </c>
      <c r="I69" s="32">
        <v>8058051920107</v>
      </c>
      <c r="J69" s="6" t="s">
        <v>507</v>
      </c>
      <c r="K69" s="8" t="s">
        <v>42</v>
      </c>
      <c r="L69" s="1" t="s">
        <v>281</v>
      </c>
      <c r="M69" s="1" t="s">
        <v>328</v>
      </c>
      <c r="N69" s="1" t="s">
        <v>221</v>
      </c>
      <c r="O69" s="5" t="s">
        <v>447</v>
      </c>
      <c r="P69" s="5" t="s">
        <v>449</v>
      </c>
      <c r="Q69" s="5">
        <v>0.25</v>
      </c>
      <c r="R69" s="5" t="s">
        <v>450</v>
      </c>
      <c r="S69" s="27">
        <v>42022210</v>
      </c>
      <c r="T69" s="31">
        <v>1</v>
      </c>
      <c r="U69" s="37">
        <v>63</v>
      </c>
      <c r="V69" s="38">
        <v>176.39999999999998</v>
      </c>
    </row>
    <row r="70" spans="1:22" ht="63.95" customHeight="1" x14ac:dyDescent="0.25">
      <c r="A70" s="3"/>
      <c r="B70" s="3"/>
      <c r="C70" s="3" t="s">
        <v>111</v>
      </c>
      <c r="D70" s="3" t="str">
        <f t="shared" si="6"/>
        <v>JC4313PP0FLA0</v>
      </c>
      <c r="E70" s="1" t="str">
        <f t="shared" si="7"/>
        <v>JC4313PP0F</v>
      </c>
      <c r="F70" s="1" t="str">
        <f t="shared" si="8"/>
        <v>LA0</v>
      </c>
      <c r="G70" s="1" t="s">
        <v>189</v>
      </c>
      <c r="H70" s="23">
        <v>805805542792</v>
      </c>
      <c r="I70" s="32">
        <v>8058055427923</v>
      </c>
      <c r="J70" s="6" t="s">
        <v>507</v>
      </c>
      <c r="K70" s="8" t="s">
        <v>42</v>
      </c>
      <c r="L70" s="1" t="s">
        <v>350</v>
      </c>
      <c r="M70" s="1" t="s">
        <v>351</v>
      </c>
      <c r="N70" s="1" t="s">
        <v>352</v>
      </c>
      <c r="O70" s="5" t="s">
        <v>447</v>
      </c>
      <c r="P70" s="5" t="s">
        <v>449</v>
      </c>
      <c r="Q70" s="5">
        <v>0.25</v>
      </c>
      <c r="R70" s="5" t="s">
        <v>450</v>
      </c>
      <c r="S70" s="27">
        <v>42022210</v>
      </c>
      <c r="T70" s="31">
        <v>0</v>
      </c>
      <c r="U70" s="37">
        <v>63</v>
      </c>
      <c r="V70" s="38">
        <v>176.39999999999998</v>
      </c>
    </row>
    <row r="71" spans="1:22" ht="63.95" customHeight="1" x14ac:dyDescent="0.25">
      <c r="A71" s="3"/>
      <c r="B71" s="3"/>
      <c r="C71" s="3" t="s">
        <v>112</v>
      </c>
      <c r="D71" s="3" t="str">
        <f t="shared" si="6"/>
        <v>JC4313PP0FLA0</v>
      </c>
      <c r="E71" s="1" t="str">
        <f t="shared" si="7"/>
        <v>JC4313PP0F</v>
      </c>
      <c r="F71" s="1" t="str">
        <f t="shared" si="8"/>
        <v>LA0</v>
      </c>
      <c r="G71" s="1" t="s">
        <v>181</v>
      </c>
      <c r="H71" s="23">
        <v>805805192009</v>
      </c>
      <c r="I71" s="32">
        <v>8058051920091</v>
      </c>
      <c r="J71" s="6" t="s">
        <v>507</v>
      </c>
      <c r="K71" s="8" t="s">
        <v>42</v>
      </c>
      <c r="L71" s="1" t="s">
        <v>298</v>
      </c>
      <c r="M71" s="1" t="s">
        <v>333</v>
      </c>
      <c r="N71" s="1" t="s">
        <v>222</v>
      </c>
      <c r="O71" s="5" t="s">
        <v>447</v>
      </c>
      <c r="P71" s="5" t="s">
        <v>449</v>
      </c>
      <c r="Q71" s="5">
        <v>0.25</v>
      </c>
      <c r="R71" s="5" t="s">
        <v>450</v>
      </c>
      <c r="S71" s="27">
        <v>42022210</v>
      </c>
      <c r="T71" s="31">
        <v>0</v>
      </c>
      <c r="U71" s="37">
        <v>63</v>
      </c>
      <c r="V71" s="38">
        <v>176.39999999999998</v>
      </c>
    </row>
    <row r="72" spans="1:22" ht="63.95" customHeight="1" x14ac:dyDescent="0.25">
      <c r="A72" s="3"/>
      <c r="B72" s="3"/>
      <c r="C72" s="3" t="s">
        <v>113</v>
      </c>
      <c r="D72" s="3" t="str">
        <f>E72&amp;F72</f>
        <v>JC4314PP0FLA0</v>
      </c>
      <c r="E72" s="1" t="str">
        <f>LEFT(C72,10)</f>
        <v>JC4314PP0F</v>
      </c>
      <c r="F72" s="1" t="str">
        <f>MID(C72,11,3)</f>
        <v>LA0</v>
      </c>
      <c r="G72" s="1" t="s">
        <v>178</v>
      </c>
      <c r="H72" s="23">
        <v>805805542800</v>
      </c>
      <c r="I72" s="32">
        <v>8058055428005</v>
      </c>
      <c r="J72" s="6" t="s">
        <v>508</v>
      </c>
      <c r="K72" s="8" t="s">
        <v>42</v>
      </c>
      <c r="L72" s="1" t="s">
        <v>266</v>
      </c>
      <c r="M72" s="1" t="s">
        <v>325</v>
      </c>
      <c r="N72" s="1" t="s">
        <v>223</v>
      </c>
      <c r="O72" s="5" t="s">
        <v>447</v>
      </c>
      <c r="P72" s="5" t="s">
        <v>449</v>
      </c>
      <c r="Q72" s="5">
        <v>0.43</v>
      </c>
      <c r="R72" s="5" t="s">
        <v>450</v>
      </c>
      <c r="S72" s="27">
        <v>42022210</v>
      </c>
      <c r="T72" s="31">
        <v>11</v>
      </c>
      <c r="U72" s="37">
        <v>96</v>
      </c>
      <c r="V72" s="38">
        <v>268.79999999999995</v>
      </c>
    </row>
    <row r="73" spans="1:22" ht="63.95" customHeight="1" x14ac:dyDescent="0.25">
      <c r="A73" s="3"/>
      <c r="B73" s="3"/>
      <c r="C73" s="3" t="s">
        <v>114</v>
      </c>
      <c r="D73" s="3" t="str">
        <f>E73&amp;F73</f>
        <v>JC4314PP0FLA0</v>
      </c>
      <c r="E73" s="1" t="str">
        <f>LEFT(C73,10)</f>
        <v>JC4314PP0F</v>
      </c>
      <c r="F73" s="1" t="str">
        <f>MID(C73,11,3)</f>
        <v>LA0</v>
      </c>
      <c r="G73" s="1" t="s">
        <v>181</v>
      </c>
      <c r="H73" s="23">
        <v>805805551212</v>
      </c>
      <c r="I73" s="32">
        <v>8058055512124</v>
      </c>
      <c r="J73" s="6" t="s">
        <v>508</v>
      </c>
      <c r="K73" s="8" t="s">
        <v>42</v>
      </c>
      <c r="L73" s="1" t="s">
        <v>298</v>
      </c>
      <c r="M73" s="1" t="s">
        <v>333</v>
      </c>
      <c r="N73" s="1" t="s">
        <v>222</v>
      </c>
      <c r="O73" s="5" t="s">
        <v>447</v>
      </c>
      <c r="P73" s="5" t="s">
        <v>449</v>
      </c>
      <c r="Q73" s="5">
        <v>0.43</v>
      </c>
      <c r="R73" s="5" t="s">
        <v>450</v>
      </c>
      <c r="S73" s="27">
        <v>42022210</v>
      </c>
      <c r="T73" s="31">
        <v>0</v>
      </c>
      <c r="U73" s="37">
        <v>96</v>
      </c>
      <c r="V73" s="38">
        <v>268.79999999999995</v>
      </c>
    </row>
    <row r="74" spans="1:22" ht="63.95" customHeight="1" x14ac:dyDescent="0.25">
      <c r="A74" s="3"/>
      <c r="B74" s="3"/>
      <c r="C74" s="3" t="s">
        <v>115</v>
      </c>
      <c r="D74" s="3" t="str">
        <f>E74&amp;F74</f>
        <v>JC4320PP0FLA0</v>
      </c>
      <c r="E74" s="1" t="str">
        <f>LEFT(C74,10)</f>
        <v>JC4320PP0F</v>
      </c>
      <c r="F74" s="1" t="str">
        <f>MID(C74,11,3)</f>
        <v>LA0</v>
      </c>
      <c r="G74" s="1" t="s">
        <v>12</v>
      </c>
      <c r="H74" s="23">
        <v>805805542849</v>
      </c>
      <c r="I74" s="32">
        <v>8058055428494</v>
      </c>
      <c r="J74" s="6" t="s">
        <v>509</v>
      </c>
      <c r="K74" s="8" t="s">
        <v>42</v>
      </c>
      <c r="L74" s="1" t="s">
        <v>282</v>
      </c>
      <c r="M74" s="1" t="s">
        <v>332</v>
      </c>
      <c r="N74" s="1" t="s">
        <v>226</v>
      </c>
      <c r="O74" s="5" t="s">
        <v>447</v>
      </c>
      <c r="P74" s="5" t="s">
        <v>449</v>
      </c>
      <c r="Q74" s="5">
        <v>0.74</v>
      </c>
      <c r="R74" s="5" t="s">
        <v>450</v>
      </c>
      <c r="S74" s="27">
        <v>42022210</v>
      </c>
      <c r="T74" s="31">
        <v>28</v>
      </c>
      <c r="U74" s="37">
        <v>96</v>
      </c>
      <c r="V74" s="38">
        <v>268.79999999999995</v>
      </c>
    </row>
    <row r="75" spans="1:22" ht="63.95" customHeight="1" x14ac:dyDescent="0.25">
      <c r="A75" s="3"/>
      <c r="B75" s="3"/>
      <c r="C75" s="3" t="s">
        <v>116</v>
      </c>
      <c r="D75" s="3" t="str">
        <f>E75&amp;F75</f>
        <v>JC4320PP0FLA0</v>
      </c>
      <c r="E75" s="1" t="str">
        <f>LEFT(C75,10)</f>
        <v>JC4320PP0F</v>
      </c>
      <c r="F75" s="1" t="str">
        <f>MID(C75,11,3)</f>
        <v>LA0</v>
      </c>
      <c r="G75" s="1" t="s">
        <v>180</v>
      </c>
      <c r="H75" s="23">
        <v>805805542850</v>
      </c>
      <c r="I75" s="32">
        <v>8058055428500</v>
      </c>
      <c r="J75" s="6" t="s">
        <v>509</v>
      </c>
      <c r="K75" s="8" t="s">
        <v>42</v>
      </c>
      <c r="L75" s="1" t="s">
        <v>283</v>
      </c>
      <c r="M75" s="1" t="s">
        <v>326</v>
      </c>
      <c r="N75" s="1" t="s">
        <v>224</v>
      </c>
      <c r="O75" s="5" t="s">
        <v>447</v>
      </c>
      <c r="P75" s="5" t="s">
        <v>449</v>
      </c>
      <c r="Q75" s="5">
        <v>0.74</v>
      </c>
      <c r="R75" s="5" t="s">
        <v>450</v>
      </c>
      <c r="S75" s="27">
        <v>42022210</v>
      </c>
      <c r="T75" s="31">
        <v>10</v>
      </c>
      <c r="U75" s="37">
        <v>96</v>
      </c>
      <c r="V75" s="38">
        <v>268.79999999999995</v>
      </c>
    </row>
    <row r="76" spans="1:22" ht="63.95" customHeight="1" x14ac:dyDescent="0.25">
      <c r="A76" s="3"/>
      <c r="B76" s="3"/>
      <c r="C76" s="3" t="s">
        <v>117</v>
      </c>
      <c r="D76" s="3" t="str">
        <f>E76&amp;F76</f>
        <v>JC4322PP0FLA0</v>
      </c>
      <c r="E76" s="1" t="str">
        <f>LEFT(C76,10)</f>
        <v>JC4322PP0F</v>
      </c>
      <c r="F76" s="1" t="str">
        <f>MID(C76,11,3)</f>
        <v>LA0</v>
      </c>
      <c r="G76" s="1" t="s">
        <v>179</v>
      </c>
      <c r="H76" s="23">
        <v>805805542861</v>
      </c>
      <c r="I76" s="32">
        <v>8058055428616</v>
      </c>
      <c r="J76" s="6" t="s">
        <v>510</v>
      </c>
      <c r="K76" s="8" t="s">
        <v>42</v>
      </c>
      <c r="L76" s="1" t="s">
        <v>302</v>
      </c>
      <c r="M76" s="1" t="s">
        <v>329</v>
      </c>
      <c r="N76" s="1" t="s">
        <v>225</v>
      </c>
      <c r="O76" s="5" t="s">
        <v>447</v>
      </c>
      <c r="P76" s="5" t="s">
        <v>449</v>
      </c>
      <c r="Q76" s="5">
        <v>0.43</v>
      </c>
      <c r="R76" s="5" t="s">
        <v>450</v>
      </c>
      <c r="S76" s="27">
        <v>42022210</v>
      </c>
      <c r="T76" s="31">
        <v>0</v>
      </c>
      <c r="U76" s="37">
        <v>84</v>
      </c>
      <c r="V76" s="38">
        <v>235.2</v>
      </c>
    </row>
    <row r="77" spans="1:22" ht="63.95" customHeight="1" x14ac:dyDescent="0.25">
      <c r="A77" s="3"/>
      <c r="B77" s="3"/>
      <c r="C77" s="3" t="s">
        <v>118</v>
      </c>
      <c r="D77" s="3" t="str">
        <f t="shared" ref="D77:D89" si="9">E77&amp;F77</f>
        <v>JC4341PP0FKD0</v>
      </c>
      <c r="E77" s="1" t="str">
        <f t="shared" ref="E77:E89" si="10">LEFT(C77,10)</f>
        <v>JC4341PP0F</v>
      </c>
      <c r="F77" s="1" t="str">
        <f t="shared" ref="F77:F89" si="11">MID(C77,11,3)</f>
        <v>KD0</v>
      </c>
      <c r="G77" s="1" t="s">
        <v>186</v>
      </c>
      <c r="H77" s="23">
        <v>805805192784</v>
      </c>
      <c r="I77" s="32">
        <v>8058051927847</v>
      </c>
      <c r="J77" s="6" t="s">
        <v>511</v>
      </c>
      <c r="K77" s="8" t="s">
        <v>42</v>
      </c>
      <c r="L77" s="1" t="s">
        <v>322</v>
      </c>
      <c r="M77" s="1" t="s">
        <v>343</v>
      </c>
      <c r="N77" s="1" t="s">
        <v>227</v>
      </c>
      <c r="O77" s="5" t="s">
        <v>447</v>
      </c>
      <c r="P77" s="5" t="s">
        <v>449</v>
      </c>
      <c r="Q77" s="5">
        <v>0.85</v>
      </c>
      <c r="R77" s="5" t="s">
        <v>450</v>
      </c>
      <c r="S77" s="27">
        <v>42022210</v>
      </c>
      <c r="T77" s="31">
        <v>0</v>
      </c>
      <c r="U77" s="37">
        <v>109</v>
      </c>
      <c r="V77" s="38">
        <v>305.2</v>
      </c>
    </row>
    <row r="78" spans="1:22" ht="63.95" customHeight="1" x14ac:dyDescent="0.25">
      <c r="A78" s="3"/>
      <c r="B78" s="3"/>
      <c r="C78" s="3" t="s">
        <v>119</v>
      </c>
      <c r="D78" s="3" t="str">
        <f>E78&amp;F78</f>
        <v>JC4342PP0FKD0</v>
      </c>
      <c r="E78" s="1" t="str">
        <f>LEFT(C78,10)</f>
        <v>JC4342PP0F</v>
      </c>
      <c r="F78" s="1" t="str">
        <f>MID(C78,11,3)</f>
        <v>KD0</v>
      </c>
      <c r="G78" s="1" t="s">
        <v>180</v>
      </c>
      <c r="H78" s="23">
        <v>805805542947</v>
      </c>
      <c r="I78" s="32">
        <v>8058055429477</v>
      </c>
      <c r="J78" s="6" t="s">
        <v>512</v>
      </c>
      <c r="K78" s="8" t="s">
        <v>42</v>
      </c>
      <c r="L78" s="1" t="s">
        <v>323</v>
      </c>
      <c r="M78" s="1" t="s">
        <v>326</v>
      </c>
      <c r="N78" s="1" t="s">
        <v>228</v>
      </c>
      <c r="O78" s="5" t="s">
        <v>447</v>
      </c>
      <c r="P78" s="5" t="s">
        <v>449</v>
      </c>
      <c r="Q78" s="5">
        <v>0.35</v>
      </c>
      <c r="R78" s="5" t="s">
        <v>450</v>
      </c>
      <c r="S78" s="27">
        <v>42022210</v>
      </c>
      <c r="T78" s="31">
        <v>0</v>
      </c>
      <c r="U78" s="37">
        <v>88</v>
      </c>
      <c r="V78" s="38">
        <v>246.39999999999998</v>
      </c>
    </row>
    <row r="79" spans="1:22" ht="63.95" customHeight="1" x14ac:dyDescent="0.25">
      <c r="A79" s="3"/>
      <c r="B79" s="3"/>
      <c r="C79" s="3" t="s">
        <v>120</v>
      </c>
      <c r="D79" s="3" t="str">
        <f t="shared" si="9"/>
        <v>JC4352PP0FKE0</v>
      </c>
      <c r="E79" s="1" t="str">
        <f t="shared" si="10"/>
        <v>JC4352PP0F</v>
      </c>
      <c r="F79" s="1" t="str">
        <f t="shared" si="11"/>
        <v>KE0</v>
      </c>
      <c r="G79" s="1" t="s">
        <v>15</v>
      </c>
      <c r="H79" s="23">
        <v>805805192833</v>
      </c>
      <c r="I79" s="32">
        <v>8058051928332</v>
      </c>
      <c r="J79" s="6" t="s">
        <v>513</v>
      </c>
      <c r="K79" s="8" t="s">
        <v>42</v>
      </c>
      <c r="L79" s="1" t="s">
        <v>278</v>
      </c>
      <c r="M79" s="1" t="s">
        <v>328</v>
      </c>
      <c r="N79" s="1" t="s">
        <v>229</v>
      </c>
      <c r="O79" s="5" t="s">
        <v>447</v>
      </c>
      <c r="P79" s="5" t="s">
        <v>449</v>
      </c>
      <c r="Q79" s="5">
        <v>0.62</v>
      </c>
      <c r="R79" s="5" t="s">
        <v>450</v>
      </c>
      <c r="S79" s="27">
        <v>42022210</v>
      </c>
      <c r="T79" s="31">
        <v>0</v>
      </c>
      <c r="U79" s="37">
        <v>88</v>
      </c>
      <c r="V79" s="38">
        <v>246.39999999999998</v>
      </c>
    </row>
    <row r="80" spans="1:22" ht="63.95" customHeight="1" x14ac:dyDescent="0.25">
      <c r="A80" s="3"/>
      <c r="B80" s="3"/>
      <c r="C80" s="3" t="s">
        <v>121</v>
      </c>
      <c r="D80" s="3" t="str">
        <f t="shared" si="9"/>
        <v>JC4352PP0FKE0</v>
      </c>
      <c r="E80" s="1" t="str">
        <f t="shared" si="10"/>
        <v>JC4352PP0F</v>
      </c>
      <c r="F80" s="1" t="str">
        <f t="shared" si="11"/>
        <v>KE0</v>
      </c>
      <c r="G80" s="1" t="s">
        <v>12</v>
      </c>
      <c r="H80" s="23">
        <v>805805542978</v>
      </c>
      <c r="I80" s="32">
        <v>8058055429781</v>
      </c>
      <c r="J80" s="6" t="s">
        <v>513</v>
      </c>
      <c r="K80" s="8" t="s">
        <v>42</v>
      </c>
      <c r="L80" s="1" t="s">
        <v>264</v>
      </c>
      <c r="M80" s="1" t="s">
        <v>332</v>
      </c>
      <c r="N80" s="1" t="s">
        <v>230</v>
      </c>
      <c r="O80" s="5" t="s">
        <v>447</v>
      </c>
      <c r="P80" s="5" t="s">
        <v>449</v>
      </c>
      <c r="Q80" s="5">
        <v>0.62</v>
      </c>
      <c r="R80" s="5" t="s">
        <v>450</v>
      </c>
      <c r="S80" s="27">
        <v>42022210</v>
      </c>
      <c r="T80" s="31">
        <v>8</v>
      </c>
      <c r="U80" s="37">
        <v>88</v>
      </c>
      <c r="V80" s="38">
        <v>246.39999999999998</v>
      </c>
    </row>
    <row r="81" spans="1:22" ht="63.95" customHeight="1" x14ac:dyDescent="0.25">
      <c r="A81" s="3"/>
      <c r="B81" s="3"/>
      <c r="C81" s="3" t="s">
        <v>122</v>
      </c>
      <c r="D81" s="3" t="str">
        <f t="shared" si="9"/>
        <v>JC4360PP0FKG0</v>
      </c>
      <c r="E81" s="1" t="str">
        <f t="shared" si="10"/>
        <v>JC4360PP0F</v>
      </c>
      <c r="F81" s="1" t="str">
        <f t="shared" si="11"/>
        <v>KG0</v>
      </c>
      <c r="G81" s="1" t="s">
        <v>15</v>
      </c>
      <c r="H81" s="23">
        <v>805805542988</v>
      </c>
      <c r="I81" s="32">
        <v>8058055429880</v>
      </c>
      <c r="J81" s="6" t="s">
        <v>514</v>
      </c>
      <c r="K81" s="8" t="s">
        <v>42</v>
      </c>
      <c r="L81" s="1" t="s">
        <v>279</v>
      </c>
      <c r="M81" s="1" t="s">
        <v>328</v>
      </c>
      <c r="N81" s="1" t="s">
        <v>231</v>
      </c>
      <c r="O81" s="5" t="s">
        <v>447</v>
      </c>
      <c r="P81" s="5" t="s">
        <v>449</v>
      </c>
      <c r="Q81" s="5">
        <v>0.61</v>
      </c>
      <c r="R81" s="5" t="s">
        <v>451</v>
      </c>
      <c r="S81" s="27">
        <v>42022210</v>
      </c>
      <c r="T81" s="31">
        <v>0</v>
      </c>
      <c r="U81" s="37">
        <v>88</v>
      </c>
      <c r="V81" s="38">
        <v>246.39999999999998</v>
      </c>
    </row>
    <row r="82" spans="1:22" ht="63.95" customHeight="1" x14ac:dyDescent="0.25">
      <c r="A82" s="3"/>
      <c r="B82" s="3"/>
      <c r="C82" s="3" t="s">
        <v>123</v>
      </c>
      <c r="D82" s="3" t="str">
        <f t="shared" si="9"/>
        <v>JC4360PP0FKG0</v>
      </c>
      <c r="E82" s="1" t="str">
        <f t="shared" si="10"/>
        <v>JC4360PP0F</v>
      </c>
      <c r="F82" s="1" t="str">
        <f t="shared" si="11"/>
        <v>KG0</v>
      </c>
      <c r="G82" s="1" t="s">
        <v>12</v>
      </c>
      <c r="H82" s="23">
        <v>805805192998</v>
      </c>
      <c r="I82" s="32">
        <v>8058051929988</v>
      </c>
      <c r="J82" s="6" t="s">
        <v>514</v>
      </c>
      <c r="K82" s="8" t="s">
        <v>42</v>
      </c>
      <c r="L82" s="1" t="s">
        <v>280</v>
      </c>
      <c r="M82" s="1" t="s">
        <v>332</v>
      </c>
      <c r="N82" s="1" t="s">
        <v>232</v>
      </c>
      <c r="O82" s="5" t="s">
        <v>447</v>
      </c>
      <c r="P82" s="5" t="s">
        <v>449</v>
      </c>
      <c r="Q82" s="5">
        <v>0.61</v>
      </c>
      <c r="R82" s="5" t="s">
        <v>451</v>
      </c>
      <c r="S82" s="27">
        <v>42022210</v>
      </c>
      <c r="T82" s="31">
        <v>0</v>
      </c>
      <c r="U82" s="37">
        <v>88</v>
      </c>
      <c r="V82" s="38">
        <v>246.39999999999998</v>
      </c>
    </row>
    <row r="83" spans="1:22" ht="63.95" customHeight="1" x14ac:dyDescent="0.25">
      <c r="A83" s="3"/>
      <c r="B83" s="3"/>
      <c r="C83" s="3" t="s">
        <v>124</v>
      </c>
      <c r="D83" s="3" t="str">
        <f t="shared" si="9"/>
        <v>JC4365PP0FKG0</v>
      </c>
      <c r="E83" s="1" t="str">
        <f t="shared" si="10"/>
        <v>JC4365PP0F</v>
      </c>
      <c r="F83" s="1" t="str">
        <f t="shared" si="11"/>
        <v>KG0</v>
      </c>
      <c r="G83" s="1" t="s">
        <v>15</v>
      </c>
      <c r="H83" s="23">
        <v>805805193022</v>
      </c>
      <c r="I83" s="32">
        <v>8058051930229</v>
      </c>
      <c r="J83" s="6" t="s">
        <v>515</v>
      </c>
      <c r="K83" s="8" t="s">
        <v>42</v>
      </c>
      <c r="L83" s="1" t="s">
        <v>279</v>
      </c>
      <c r="M83" s="1" t="s">
        <v>328</v>
      </c>
      <c r="N83" s="1" t="s">
        <v>231</v>
      </c>
      <c r="O83" s="5" t="s">
        <v>447</v>
      </c>
      <c r="P83" s="5" t="s">
        <v>449</v>
      </c>
      <c r="Q83" s="5">
        <v>0.59</v>
      </c>
      <c r="R83" s="5" t="s">
        <v>451</v>
      </c>
      <c r="S83" s="27">
        <v>42022210</v>
      </c>
      <c r="T83" s="31">
        <v>0</v>
      </c>
      <c r="U83" s="37">
        <v>88</v>
      </c>
      <c r="V83" s="38">
        <v>246.39999999999998</v>
      </c>
    </row>
    <row r="84" spans="1:22" ht="63.95" customHeight="1" x14ac:dyDescent="0.25">
      <c r="A84" s="3"/>
      <c r="B84" s="3"/>
      <c r="C84" s="3" t="s">
        <v>125</v>
      </c>
      <c r="D84" s="3" t="str">
        <f>E84&amp;F84</f>
        <v>JC4367PP0FKH1</v>
      </c>
      <c r="E84" s="1" t="str">
        <f>LEFT(C84,10)</f>
        <v>JC4367PP0F</v>
      </c>
      <c r="F84" s="1" t="str">
        <f>MID(C84,11,3)</f>
        <v>KH1</v>
      </c>
      <c r="G84" s="1" t="s">
        <v>190</v>
      </c>
      <c r="H84" s="23">
        <v>805805543016</v>
      </c>
      <c r="I84" s="32">
        <v>8058055430169</v>
      </c>
      <c r="J84" s="6" t="s">
        <v>516</v>
      </c>
      <c r="K84" s="8" t="s">
        <v>42</v>
      </c>
      <c r="L84" s="1" t="s">
        <v>291</v>
      </c>
      <c r="M84" s="1" t="s">
        <v>346</v>
      </c>
      <c r="N84" s="1" t="s">
        <v>234</v>
      </c>
      <c r="O84" s="5" t="s">
        <v>447</v>
      </c>
      <c r="P84" s="5" t="s">
        <v>449</v>
      </c>
      <c r="Q84" s="5">
        <v>0.92</v>
      </c>
      <c r="R84" s="5" t="s">
        <v>451</v>
      </c>
      <c r="S84" s="27">
        <v>42022210</v>
      </c>
      <c r="T84" s="31">
        <v>0</v>
      </c>
      <c r="U84" s="37">
        <v>96</v>
      </c>
      <c r="V84" s="38">
        <v>268.79999999999995</v>
      </c>
    </row>
    <row r="85" spans="1:22" ht="63.95" customHeight="1" x14ac:dyDescent="0.25">
      <c r="A85" s="3"/>
      <c r="B85" s="3"/>
      <c r="C85" s="3" t="s">
        <v>126</v>
      </c>
      <c r="D85" s="3" t="str">
        <f>E85&amp;F85</f>
        <v>JC4367PP0FKH1</v>
      </c>
      <c r="E85" s="1" t="str">
        <f>LEFT(C85,10)</f>
        <v>JC4367PP0F</v>
      </c>
      <c r="F85" s="1" t="str">
        <f>MID(C85,11,3)</f>
        <v>KH1</v>
      </c>
      <c r="G85" s="1" t="s">
        <v>192</v>
      </c>
      <c r="H85" s="23">
        <v>805805193062</v>
      </c>
      <c r="I85" s="32">
        <v>8058051930625</v>
      </c>
      <c r="J85" s="6" t="s">
        <v>516</v>
      </c>
      <c r="K85" s="8" t="s">
        <v>42</v>
      </c>
      <c r="L85" s="1" t="s">
        <v>290</v>
      </c>
      <c r="M85" s="1" t="s">
        <v>349</v>
      </c>
      <c r="N85" s="1" t="s">
        <v>235</v>
      </c>
      <c r="O85" s="5" t="s">
        <v>447</v>
      </c>
      <c r="P85" s="5" t="s">
        <v>449</v>
      </c>
      <c r="Q85" s="5">
        <v>0.92</v>
      </c>
      <c r="R85" s="5" t="s">
        <v>451</v>
      </c>
      <c r="S85" s="27">
        <v>42022210</v>
      </c>
      <c r="T85" s="31">
        <v>39</v>
      </c>
      <c r="U85" s="37">
        <v>96</v>
      </c>
      <c r="V85" s="38">
        <v>268.79999999999995</v>
      </c>
    </row>
    <row r="86" spans="1:22" ht="63.95" customHeight="1" x14ac:dyDescent="0.25">
      <c r="A86" s="3"/>
      <c r="B86" s="3"/>
      <c r="C86" s="14" t="s">
        <v>127</v>
      </c>
      <c r="D86" s="3" t="str">
        <f>E86&amp;F86</f>
        <v>JC4369PP0FKH1</v>
      </c>
      <c r="E86" s="1" t="str">
        <f>LEFT(C86,10)</f>
        <v>JC4369PP0F</v>
      </c>
      <c r="F86" s="1" t="str">
        <f>MID(C86,11,3)</f>
        <v>KH1</v>
      </c>
      <c r="G86" s="1" t="s">
        <v>192</v>
      </c>
      <c r="H86" s="23">
        <v>805805543043</v>
      </c>
      <c r="I86" s="32">
        <v>8058055430435</v>
      </c>
      <c r="J86" s="6" t="s">
        <v>489</v>
      </c>
      <c r="K86" s="8" t="s">
        <v>42</v>
      </c>
      <c r="L86" s="1" t="s">
        <v>290</v>
      </c>
      <c r="M86" s="1" t="s">
        <v>349</v>
      </c>
      <c r="N86" s="1" t="s">
        <v>235</v>
      </c>
      <c r="O86" s="5" t="s">
        <v>447</v>
      </c>
      <c r="P86" s="5" t="s">
        <v>449</v>
      </c>
      <c r="Q86" s="5">
        <v>0.73</v>
      </c>
      <c r="R86" s="5" t="s">
        <v>451</v>
      </c>
      <c r="S86" s="27">
        <v>42022210</v>
      </c>
      <c r="T86" s="31">
        <v>12</v>
      </c>
      <c r="U86" s="37">
        <v>96</v>
      </c>
      <c r="V86" s="38">
        <v>268.79999999999995</v>
      </c>
    </row>
    <row r="87" spans="1:22" ht="63.95" customHeight="1" x14ac:dyDescent="0.25">
      <c r="A87" s="7"/>
      <c r="B87" s="7"/>
      <c r="C87" s="14" t="s">
        <v>128</v>
      </c>
      <c r="D87" s="3" t="str">
        <f t="shared" si="9"/>
        <v>JC4371PP0FKH1</v>
      </c>
      <c r="E87" s="1" t="str">
        <f t="shared" si="10"/>
        <v>JC4371PP0F</v>
      </c>
      <c r="F87" s="1" t="str">
        <f t="shared" si="11"/>
        <v>KH1</v>
      </c>
      <c r="G87" s="1" t="s">
        <v>21</v>
      </c>
      <c r="H87" s="23">
        <v>805805543047</v>
      </c>
      <c r="I87" s="32">
        <v>8058055430473</v>
      </c>
      <c r="J87" s="6" t="s">
        <v>517</v>
      </c>
      <c r="K87" s="8" t="s">
        <v>42</v>
      </c>
      <c r="L87" s="1" t="s">
        <v>289</v>
      </c>
      <c r="M87" s="1" t="s">
        <v>349</v>
      </c>
      <c r="N87" s="1" t="s">
        <v>233</v>
      </c>
      <c r="O87" s="5" t="s">
        <v>447</v>
      </c>
      <c r="P87" s="5" t="s">
        <v>449</v>
      </c>
      <c r="Q87" s="5">
        <v>0.79</v>
      </c>
      <c r="R87" s="5" t="s">
        <v>451</v>
      </c>
      <c r="S87" s="27">
        <v>42022210</v>
      </c>
      <c r="T87" s="31">
        <v>2</v>
      </c>
      <c r="U87" s="37">
        <v>96</v>
      </c>
      <c r="V87" s="38">
        <v>268.79999999999995</v>
      </c>
    </row>
    <row r="88" spans="1:22" ht="63.95" customHeight="1" x14ac:dyDescent="0.25">
      <c r="A88" s="7"/>
      <c r="B88" s="7"/>
      <c r="C88" s="14" t="s">
        <v>129</v>
      </c>
      <c r="D88" s="3" t="str">
        <f t="shared" si="9"/>
        <v>JC4371PP0FKH1</v>
      </c>
      <c r="E88" s="1" t="str">
        <f t="shared" si="10"/>
        <v>JC4371PP0F</v>
      </c>
      <c r="F88" s="1" t="str">
        <f t="shared" si="11"/>
        <v>KH1</v>
      </c>
      <c r="G88" s="1" t="s">
        <v>191</v>
      </c>
      <c r="H88" s="23">
        <v>805805193066</v>
      </c>
      <c r="I88" s="32">
        <v>8058051930663</v>
      </c>
      <c r="J88" s="6" t="s">
        <v>517</v>
      </c>
      <c r="K88" s="8" t="s">
        <v>42</v>
      </c>
      <c r="L88" s="1" t="s">
        <v>299</v>
      </c>
      <c r="M88" s="1" t="s">
        <v>348</v>
      </c>
      <c r="N88" s="1" t="s">
        <v>347</v>
      </c>
      <c r="O88" s="5" t="s">
        <v>447</v>
      </c>
      <c r="P88" s="5" t="s">
        <v>449</v>
      </c>
      <c r="Q88" s="5">
        <v>0.79</v>
      </c>
      <c r="R88" s="5" t="s">
        <v>451</v>
      </c>
      <c r="S88" s="27">
        <v>42022210</v>
      </c>
      <c r="T88" s="31">
        <v>6</v>
      </c>
      <c r="U88" s="37">
        <v>96</v>
      </c>
      <c r="V88" s="38">
        <v>268.79999999999995</v>
      </c>
    </row>
    <row r="89" spans="1:22" ht="63.95" customHeight="1" x14ac:dyDescent="0.25">
      <c r="A89" s="7"/>
      <c r="B89" s="7"/>
      <c r="C89" s="14" t="s">
        <v>130</v>
      </c>
      <c r="D89" s="3" t="str">
        <f t="shared" si="9"/>
        <v>JC4371PP0FKH1</v>
      </c>
      <c r="E89" s="1" t="str">
        <f t="shared" si="10"/>
        <v>JC4371PP0F</v>
      </c>
      <c r="F89" s="1" t="str">
        <f t="shared" si="11"/>
        <v>KH1</v>
      </c>
      <c r="G89" s="1" t="s">
        <v>192</v>
      </c>
      <c r="H89" s="23">
        <v>805805543049</v>
      </c>
      <c r="I89" s="32">
        <v>8058055430497</v>
      </c>
      <c r="J89" s="6" t="s">
        <v>517</v>
      </c>
      <c r="K89" s="8" t="s">
        <v>42</v>
      </c>
      <c r="L89" s="1" t="s">
        <v>290</v>
      </c>
      <c r="M89" s="1" t="s">
        <v>349</v>
      </c>
      <c r="N89" s="1" t="s">
        <v>235</v>
      </c>
      <c r="O89" s="5" t="s">
        <v>447</v>
      </c>
      <c r="P89" s="5" t="s">
        <v>449</v>
      </c>
      <c r="Q89" s="5">
        <v>0.79</v>
      </c>
      <c r="R89" s="5" t="s">
        <v>451</v>
      </c>
      <c r="S89" s="27">
        <v>42022210</v>
      </c>
      <c r="T89" s="31">
        <v>3</v>
      </c>
      <c r="U89" s="37">
        <v>96</v>
      </c>
      <c r="V89" s="38">
        <v>268.79999999999995</v>
      </c>
    </row>
    <row r="90" spans="1:22" ht="63.95" customHeight="1" x14ac:dyDescent="0.25">
      <c r="A90" s="7"/>
      <c r="B90" s="7"/>
      <c r="C90" s="14" t="s">
        <v>131</v>
      </c>
      <c r="D90" s="3" t="str">
        <f t="shared" ref="D90:D107" si="12">E90&amp;F90</f>
        <v>JC4372PP0FKH1</v>
      </c>
      <c r="E90" s="1" t="str">
        <f t="shared" ref="E90:E107" si="13">LEFT(C90,10)</f>
        <v>JC4372PP0F</v>
      </c>
      <c r="F90" s="1" t="str">
        <f t="shared" ref="F90:F107" si="14">MID(C90,11,3)</f>
        <v>KH1</v>
      </c>
      <c r="G90" s="1" t="s">
        <v>191</v>
      </c>
      <c r="H90" s="23">
        <v>805805543051</v>
      </c>
      <c r="I90" s="32">
        <v>8058055430510</v>
      </c>
      <c r="J90" s="6" t="s">
        <v>518</v>
      </c>
      <c r="K90" s="8" t="s">
        <v>42</v>
      </c>
      <c r="L90" s="1" t="s">
        <v>299</v>
      </c>
      <c r="M90" s="1" t="s">
        <v>348</v>
      </c>
      <c r="N90" s="1" t="s">
        <v>347</v>
      </c>
      <c r="O90" s="5" t="s">
        <v>447</v>
      </c>
      <c r="P90" s="5" t="s">
        <v>449</v>
      </c>
      <c r="Q90" s="5">
        <v>1.1100000000000001</v>
      </c>
      <c r="R90" s="5" t="s">
        <v>451</v>
      </c>
      <c r="S90" s="27">
        <v>42022210</v>
      </c>
      <c r="T90" s="31">
        <v>0</v>
      </c>
      <c r="U90" s="37">
        <v>105</v>
      </c>
      <c r="V90" s="38">
        <v>294</v>
      </c>
    </row>
    <row r="91" spans="1:22" ht="63.95" customHeight="1" x14ac:dyDescent="0.25">
      <c r="A91" s="7"/>
      <c r="B91" s="7"/>
      <c r="C91" s="14" t="s">
        <v>132</v>
      </c>
      <c r="D91" s="3" t="str">
        <f t="shared" si="12"/>
        <v>JC4372PP0FKH1</v>
      </c>
      <c r="E91" s="1" t="str">
        <f t="shared" si="13"/>
        <v>JC4372PP0F</v>
      </c>
      <c r="F91" s="1" t="str">
        <f t="shared" si="14"/>
        <v>KH1</v>
      </c>
      <c r="G91" s="1" t="s">
        <v>192</v>
      </c>
      <c r="H91" s="23">
        <v>805805543052</v>
      </c>
      <c r="I91" s="32">
        <v>8058055430527</v>
      </c>
      <c r="J91" s="6" t="s">
        <v>518</v>
      </c>
      <c r="K91" s="8" t="s">
        <v>42</v>
      </c>
      <c r="L91" s="1" t="s">
        <v>290</v>
      </c>
      <c r="M91" s="1" t="s">
        <v>349</v>
      </c>
      <c r="N91" s="1" t="s">
        <v>235</v>
      </c>
      <c r="O91" s="5" t="s">
        <v>447</v>
      </c>
      <c r="P91" s="5" t="s">
        <v>449</v>
      </c>
      <c r="Q91" s="5">
        <v>1.1100000000000001</v>
      </c>
      <c r="R91" s="5" t="s">
        <v>451</v>
      </c>
      <c r="S91" s="27">
        <v>42022210</v>
      </c>
      <c r="T91" s="31">
        <v>0</v>
      </c>
      <c r="U91" s="37">
        <v>105</v>
      </c>
      <c r="V91" s="38">
        <v>294</v>
      </c>
    </row>
    <row r="92" spans="1:22" ht="63.95" customHeight="1" x14ac:dyDescent="0.25">
      <c r="A92" s="7"/>
      <c r="B92" s="7"/>
      <c r="C92" s="14" t="s">
        <v>133</v>
      </c>
      <c r="D92" s="3" t="str">
        <f t="shared" si="12"/>
        <v>JC4397PP0FKP0</v>
      </c>
      <c r="E92" s="1" t="str">
        <f t="shared" si="13"/>
        <v>JC4397PP0F</v>
      </c>
      <c r="F92" s="1" t="str">
        <f t="shared" si="14"/>
        <v>KP0</v>
      </c>
      <c r="G92" s="1" t="s">
        <v>177</v>
      </c>
      <c r="H92" s="23">
        <v>805805543176</v>
      </c>
      <c r="I92" s="32">
        <v>8058055431760</v>
      </c>
      <c r="J92" s="6" t="s">
        <v>519</v>
      </c>
      <c r="K92" s="8" t="s">
        <v>42</v>
      </c>
      <c r="L92" s="1" t="s">
        <v>300</v>
      </c>
      <c r="M92" s="1" t="s">
        <v>336</v>
      </c>
      <c r="N92" s="1" t="s">
        <v>236</v>
      </c>
      <c r="O92" s="5" t="s">
        <v>447</v>
      </c>
      <c r="P92" s="5" t="s">
        <v>449</v>
      </c>
      <c r="Q92" s="5">
        <v>0.41</v>
      </c>
      <c r="R92" s="5" t="s">
        <v>451</v>
      </c>
      <c r="S92" s="27">
        <v>42022210</v>
      </c>
      <c r="T92" s="31">
        <v>0</v>
      </c>
      <c r="U92" s="37">
        <v>80</v>
      </c>
      <c r="V92" s="38">
        <v>224</v>
      </c>
    </row>
    <row r="93" spans="1:22" ht="63.95" customHeight="1" x14ac:dyDescent="0.25">
      <c r="A93" s="7"/>
      <c r="B93" s="7"/>
      <c r="C93" s="14" t="s">
        <v>134</v>
      </c>
      <c r="D93" s="3" t="str">
        <f t="shared" si="12"/>
        <v>JC4397PP0FKP0</v>
      </c>
      <c r="E93" s="1" t="str">
        <f t="shared" si="13"/>
        <v>JC4397PP0F</v>
      </c>
      <c r="F93" s="1" t="str">
        <f t="shared" si="14"/>
        <v>KP0</v>
      </c>
      <c r="G93" s="1" t="s">
        <v>12</v>
      </c>
      <c r="H93" s="23">
        <v>805805543177</v>
      </c>
      <c r="I93" s="32">
        <v>8058055431777</v>
      </c>
      <c r="J93" s="6" t="s">
        <v>519</v>
      </c>
      <c r="K93" s="8" t="s">
        <v>42</v>
      </c>
      <c r="L93" s="1" t="s">
        <v>301</v>
      </c>
      <c r="M93" s="1" t="s">
        <v>332</v>
      </c>
      <c r="N93" s="1" t="s">
        <v>237</v>
      </c>
      <c r="O93" s="5" t="s">
        <v>447</v>
      </c>
      <c r="P93" s="5" t="s">
        <v>449</v>
      </c>
      <c r="Q93" s="5">
        <v>0.41</v>
      </c>
      <c r="R93" s="5" t="s">
        <v>451</v>
      </c>
      <c r="S93" s="27">
        <v>42022210</v>
      </c>
      <c r="T93" s="31">
        <v>14</v>
      </c>
      <c r="U93" s="37">
        <v>80</v>
      </c>
      <c r="V93" s="38">
        <v>224</v>
      </c>
    </row>
    <row r="94" spans="1:22" ht="63.95" customHeight="1" x14ac:dyDescent="0.25">
      <c r="A94" s="7"/>
      <c r="B94" s="7"/>
      <c r="C94" s="14" t="s">
        <v>135</v>
      </c>
      <c r="D94" s="3" t="str">
        <f t="shared" si="12"/>
        <v>JC4397PP0FKP0</v>
      </c>
      <c r="E94" s="1" t="str">
        <f t="shared" si="13"/>
        <v>JC4397PP0F</v>
      </c>
      <c r="F94" s="1" t="str">
        <f t="shared" si="14"/>
        <v>KP0</v>
      </c>
      <c r="G94" s="1" t="s">
        <v>178</v>
      </c>
      <c r="H94" s="23">
        <v>805805543178</v>
      </c>
      <c r="I94" s="32">
        <v>8058055431784</v>
      </c>
      <c r="J94" s="6" t="s">
        <v>519</v>
      </c>
      <c r="K94" s="8" t="s">
        <v>42</v>
      </c>
      <c r="L94" s="1" t="s">
        <v>265</v>
      </c>
      <c r="M94" s="1" t="s">
        <v>325</v>
      </c>
      <c r="N94" s="1" t="s">
        <v>238</v>
      </c>
      <c r="O94" s="5" t="s">
        <v>447</v>
      </c>
      <c r="P94" s="5" t="s">
        <v>449</v>
      </c>
      <c r="Q94" s="5">
        <v>0.41</v>
      </c>
      <c r="R94" s="5" t="s">
        <v>451</v>
      </c>
      <c r="S94" s="27">
        <v>42022210</v>
      </c>
      <c r="T94" s="31">
        <v>10</v>
      </c>
      <c r="U94" s="37">
        <v>80</v>
      </c>
      <c r="V94" s="38">
        <v>224</v>
      </c>
    </row>
    <row r="95" spans="1:22" ht="63.95" customHeight="1" x14ac:dyDescent="0.25">
      <c r="A95" s="7"/>
      <c r="B95" s="7"/>
      <c r="C95" s="14" t="s">
        <v>136</v>
      </c>
      <c r="D95" s="3" t="str">
        <f t="shared" si="12"/>
        <v>JC4399PP0FKP0</v>
      </c>
      <c r="E95" s="1" t="str">
        <f t="shared" si="13"/>
        <v>JC4399PP0F</v>
      </c>
      <c r="F95" s="1" t="str">
        <f t="shared" si="14"/>
        <v>KP0</v>
      </c>
      <c r="G95" s="1" t="s">
        <v>177</v>
      </c>
      <c r="H95" s="23">
        <v>805805543182</v>
      </c>
      <c r="I95" s="32">
        <v>8058055431821</v>
      </c>
      <c r="J95" s="6" t="s">
        <v>520</v>
      </c>
      <c r="K95" s="8" t="s">
        <v>42</v>
      </c>
      <c r="L95" s="1" t="s">
        <v>300</v>
      </c>
      <c r="M95" s="1" t="s">
        <v>336</v>
      </c>
      <c r="N95" s="1" t="s">
        <v>236</v>
      </c>
      <c r="O95" s="5" t="s">
        <v>447</v>
      </c>
      <c r="P95" s="5" t="s">
        <v>449</v>
      </c>
      <c r="Q95" s="5">
        <v>0.8</v>
      </c>
      <c r="R95" s="5" t="s">
        <v>451</v>
      </c>
      <c r="S95" s="27">
        <v>42022210</v>
      </c>
      <c r="T95" s="31">
        <v>11</v>
      </c>
      <c r="U95" s="37">
        <v>96</v>
      </c>
      <c r="V95" s="38">
        <v>268.79999999999995</v>
      </c>
    </row>
    <row r="96" spans="1:22" ht="63.95" customHeight="1" x14ac:dyDescent="0.25">
      <c r="A96" s="7"/>
      <c r="B96" s="7"/>
      <c r="C96" s="14" t="s">
        <v>137</v>
      </c>
      <c r="D96" s="3" t="str">
        <f t="shared" si="12"/>
        <v>JC4399PP0FKP0</v>
      </c>
      <c r="E96" s="1" t="str">
        <f t="shared" si="13"/>
        <v>JC4399PP0F</v>
      </c>
      <c r="F96" s="1" t="str">
        <f t="shared" si="14"/>
        <v>KP0</v>
      </c>
      <c r="G96" s="1" t="s">
        <v>12</v>
      </c>
      <c r="H96" s="23">
        <v>805805543183</v>
      </c>
      <c r="I96" s="32">
        <v>8058055431838</v>
      </c>
      <c r="J96" s="6" t="s">
        <v>520</v>
      </c>
      <c r="K96" s="8" t="s">
        <v>42</v>
      </c>
      <c r="L96" s="1" t="s">
        <v>301</v>
      </c>
      <c r="M96" s="1" t="s">
        <v>332</v>
      </c>
      <c r="N96" s="1" t="s">
        <v>237</v>
      </c>
      <c r="O96" s="5" t="s">
        <v>447</v>
      </c>
      <c r="P96" s="5" t="s">
        <v>449</v>
      </c>
      <c r="Q96" s="5">
        <v>0.8</v>
      </c>
      <c r="R96" s="5" t="s">
        <v>451</v>
      </c>
      <c r="S96" s="27">
        <v>42022210</v>
      </c>
      <c r="T96" s="31">
        <v>23</v>
      </c>
      <c r="U96" s="37">
        <v>96</v>
      </c>
      <c r="V96" s="38">
        <v>268.79999999999995</v>
      </c>
    </row>
    <row r="97" spans="1:22" ht="63.95" customHeight="1" x14ac:dyDescent="0.25">
      <c r="A97" s="7"/>
      <c r="B97" s="7"/>
      <c r="C97" s="14" t="s">
        <v>138</v>
      </c>
      <c r="D97" s="3" t="str">
        <f t="shared" si="12"/>
        <v>JC4399PP0FKP0</v>
      </c>
      <c r="E97" s="1" t="str">
        <f t="shared" si="13"/>
        <v>JC4399PP0F</v>
      </c>
      <c r="F97" s="1" t="str">
        <f t="shared" si="14"/>
        <v>KP0</v>
      </c>
      <c r="G97" s="1" t="s">
        <v>178</v>
      </c>
      <c r="H97" s="23">
        <v>805805193524</v>
      </c>
      <c r="I97" s="32">
        <v>8058051935248</v>
      </c>
      <c r="J97" s="6" t="s">
        <v>520</v>
      </c>
      <c r="K97" s="8" t="s">
        <v>42</v>
      </c>
      <c r="L97" s="1" t="s">
        <v>265</v>
      </c>
      <c r="M97" s="1" t="s">
        <v>325</v>
      </c>
      <c r="N97" s="1" t="s">
        <v>238</v>
      </c>
      <c r="O97" s="5" t="s">
        <v>447</v>
      </c>
      <c r="P97" s="5" t="s">
        <v>449</v>
      </c>
      <c r="Q97" s="5">
        <v>0.8</v>
      </c>
      <c r="R97" s="5" t="s">
        <v>451</v>
      </c>
      <c r="S97" s="27">
        <v>42022210</v>
      </c>
      <c r="T97" s="31">
        <v>21</v>
      </c>
      <c r="U97" s="37">
        <v>96</v>
      </c>
      <c r="V97" s="38">
        <v>268.79999999999995</v>
      </c>
    </row>
    <row r="98" spans="1:22" ht="63.95" customHeight="1" x14ac:dyDescent="0.25">
      <c r="A98" s="7"/>
      <c r="B98" s="7"/>
      <c r="C98" s="14" t="s">
        <v>139</v>
      </c>
      <c r="D98" s="3" t="str">
        <f t="shared" si="12"/>
        <v>JC4400PP0FKP0</v>
      </c>
      <c r="E98" s="1" t="str">
        <f t="shared" si="13"/>
        <v>JC4400PP0F</v>
      </c>
      <c r="F98" s="1" t="str">
        <f t="shared" si="14"/>
        <v>KP0</v>
      </c>
      <c r="G98" s="1" t="s">
        <v>177</v>
      </c>
      <c r="H98" s="23">
        <v>805805543185</v>
      </c>
      <c r="I98" s="32">
        <v>8058055431852</v>
      </c>
      <c r="J98" s="6" t="s">
        <v>521</v>
      </c>
      <c r="K98" s="8" t="s">
        <v>42</v>
      </c>
      <c r="L98" s="1" t="s">
        <v>300</v>
      </c>
      <c r="M98" s="1" t="s">
        <v>336</v>
      </c>
      <c r="N98" s="1" t="s">
        <v>236</v>
      </c>
      <c r="O98" s="5" t="s">
        <v>447</v>
      </c>
      <c r="P98" s="5" t="s">
        <v>449</v>
      </c>
      <c r="Q98" s="5">
        <v>0.48</v>
      </c>
      <c r="R98" s="5" t="s">
        <v>451</v>
      </c>
      <c r="S98" s="27">
        <v>42022210</v>
      </c>
      <c r="T98" s="31">
        <v>1</v>
      </c>
      <c r="U98" s="37">
        <v>92</v>
      </c>
      <c r="V98" s="38">
        <v>257.59999999999997</v>
      </c>
    </row>
    <row r="99" spans="1:22" ht="63.95" customHeight="1" x14ac:dyDescent="0.25">
      <c r="A99" s="7"/>
      <c r="B99" s="7"/>
      <c r="C99" s="14" t="s">
        <v>140</v>
      </c>
      <c r="D99" s="3" t="str">
        <f t="shared" si="12"/>
        <v>JC4400PP0FKP0</v>
      </c>
      <c r="E99" s="1" t="str">
        <f t="shared" si="13"/>
        <v>JC4400PP0F</v>
      </c>
      <c r="F99" s="1" t="str">
        <f t="shared" si="14"/>
        <v>KP0</v>
      </c>
      <c r="G99" s="1" t="s">
        <v>178</v>
      </c>
      <c r="H99" s="23">
        <v>805805193526</v>
      </c>
      <c r="I99" s="32">
        <v>8058051935262</v>
      </c>
      <c r="J99" s="6" t="s">
        <v>521</v>
      </c>
      <c r="K99" s="8" t="s">
        <v>42</v>
      </c>
      <c r="L99" s="1" t="s">
        <v>265</v>
      </c>
      <c r="M99" s="1" t="s">
        <v>325</v>
      </c>
      <c r="N99" s="1" t="s">
        <v>238</v>
      </c>
      <c r="O99" s="5" t="s">
        <v>447</v>
      </c>
      <c r="P99" s="5" t="s">
        <v>449</v>
      </c>
      <c r="Q99" s="5">
        <v>0.48</v>
      </c>
      <c r="R99" s="5" t="s">
        <v>451</v>
      </c>
      <c r="S99" s="27">
        <v>42022210</v>
      </c>
      <c r="T99" s="31">
        <v>14</v>
      </c>
      <c r="U99" s="37">
        <v>92</v>
      </c>
      <c r="V99" s="38">
        <v>257.59999999999997</v>
      </c>
    </row>
    <row r="100" spans="1:22" ht="63.95" customHeight="1" x14ac:dyDescent="0.25">
      <c r="A100" s="7"/>
      <c r="B100" s="7"/>
      <c r="C100" s="14" t="s">
        <v>141</v>
      </c>
      <c r="D100" s="3" t="str">
        <f t="shared" si="12"/>
        <v>JC4401PP0FKP0</v>
      </c>
      <c r="E100" s="1" t="str">
        <f t="shared" si="13"/>
        <v>JC4401PP0F</v>
      </c>
      <c r="F100" s="1" t="str">
        <f t="shared" si="14"/>
        <v>KP0</v>
      </c>
      <c r="G100" s="1" t="s">
        <v>12</v>
      </c>
      <c r="H100" s="23">
        <v>805805193585</v>
      </c>
      <c r="I100" s="32">
        <v>8058051935859</v>
      </c>
      <c r="J100" s="6" t="s">
        <v>522</v>
      </c>
      <c r="K100" s="8" t="s">
        <v>42</v>
      </c>
      <c r="L100" s="1" t="s">
        <v>301</v>
      </c>
      <c r="M100" s="1" t="s">
        <v>332</v>
      </c>
      <c r="N100" s="1" t="s">
        <v>237</v>
      </c>
      <c r="O100" s="5" t="s">
        <v>447</v>
      </c>
      <c r="P100" s="5" t="s">
        <v>449</v>
      </c>
      <c r="Q100" s="5">
        <v>0.73</v>
      </c>
      <c r="R100" s="5" t="s">
        <v>451</v>
      </c>
      <c r="S100" s="27">
        <v>42022210</v>
      </c>
      <c r="T100" s="31">
        <v>14</v>
      </c>
      <c r="U100" s="37">
        <v>96</v>
      </c>
      <c r="V100" s="38">
        <v>268.79999999999995</v>
      </c>
    </row>
    <row r="101" spans="1:22" ht="63.95" customHeight="1" x14ac:dyDescent="0.25">
      <c r="A101" s="7"/>
      <c r="B101" s="7"/>
      <c r="C101" s="14" t="s">
        <v>142</v>
      </c>
      <c r="D101" s="3" t="str">
        <f t="shared" si="12"/>
        <v>JC4401PP0FKP0</v>
      </c>
      <c r="E101" s="1" t="str">
        <f t="shared" si="13"/>
        <v>JC4401PP0F</v>
      </c>
      <c r="F101" s="1" t="str">
        <f t="shared" si="14"/>
        <v>KP0</v>
      </c>
      <c r="G101" s="1" t="s">
        <v>178</v>
      </c>
      <c r="H101" s="23">
        <v>805805543190</v>
      </c>
      <c r="I101" s="32">
        <v>8058055431906</v>
      </c>
      <c r="J101" s="6" t="s">
        <v>522</v>
      </c>
      <c r="K101" s="8" t="s">
        <v>42</v>
      </c>
      <c r="L101" s="1" t="s">
        <v>265</v>
      </c>
      <c r="M101" s="1" t="s">
        <v>325</v>
      </c>
      <c r="N101" s="1" t="s">
        <v>238</v>
      </c>
      <c r="O101" s="5" t="s">
        <v>447</v>
      </c>
      <c r="P101" s="5" t="s">
        <v>449</v>
      </c>
      <c r="Q101" s="5">
        <v>0.73</v>
      </c>
      <c r="R101" s="5" t="s">
        <v>451</v>
      </c>
      <c r="S101" s="27">
        <v>42022210</v>
      </c>
      <c r="T101" s="31">
        <v>18</v>
      </c>
      <c r="U101" s="37">
        <v>96</v>
      </c>
      <c r="V101" s="38">
        <v>268.79999999999995</v>
      </c>
    </row>
    <row r="102" spans="1:22" ht="63.95" customHeight="1" x14ac:dyDescent="0.25">
      <c r="A102" s="7"/>
      <c r="B102" s="7"/>
      <c r="C102" s="14" t="s">
        <v>143</v>
      </c>
      <c r="D102" s="3" t="str">
        <f t="shared" si="12"/>
        <v>JC4402PP0FKP0</v>
      </c>
      <c r="E102" s="1" t="str">
        <f t="shared" si="13"/>
        <v>JC4402PP0F</v>
      </c>
      <c r="F102" s="1" t="str">
        <f t="shared" si="14"/>
        <v>KP0</v>
      </c>
      <c r="G102" s="1" t="s">
        <v>177</v>
      </c>
      <c r="H102" s="23">
        <v>805805193586</v>
      </c>
      <c r="I102" s="32">
        <v>8058051935866</v>
      </c>
      <c r="J102" s="6" t="s">
        <v>523</v>
      </c>
      <c r="K102" s="8" t="s">
        <v>42</v>
      </c>
      <c r="L102" s="1" t="s">
        <v>300</v>
      </c>
      <c r="M102" s="1" t="s">
        <v>336</v>
      </c>
      <c r="N102" s="1" t="s">
        <v>236</v>
      </c>
      <c r="O102" s="5" t="s">
        <v>447</v>
      </c>
      <c r="P102" s="5" t="s">
        <v>449</v>
      </c>
      <c r="Q102" s="5">
        <v>1</v>
      </c>
      <c r="R102" s="5" t="s">
        <v>451</v>
      </c>
      <c r="S102" s="27">
        <v>42022210</v>
      </c>
      <c r="T102" s="31">
        <v>0</v>
      </c>
      <c r="U102" s="37">
        <v>101</v>
      </c>
      <c r="V102" s="38">
        <v>282.79999999999995</v>
      </c>
    </row>
    <row r="103" spans="1:22" ht="63.95" customHeight="1" x14ac:dyDescent="0.25">
      <c r="A103" s="7"/>
      <c r="B103" s="7"/>
      <c r="C103" s="14" t="s">
        <v>144</v>
      </c>
      <c r="D103" s="3" t="str">
        <f t="shared" si="12"/>
        <v>JC4402PP0FKP0</v>
      </c>
      <c r="E103" s="1" t="str">
        <f t="shared" si="13"/>
        <v>JC4402PP0F</v>
      </c>
      <c r="F103" s="1" t="str">
        <f t="shared" si="14"/>
        <v>KP0</v>
      </c>
      <c r="G103" s="1" t="s">
        <v>12</v>
      </c>
      <c r="H103" s="23">
        <v>805805543193</v>
      </c>
      <c r="I103" s="32">
        <v>8058055431937</v>
      </c>
      <c r="J103" s="6" t="s">
        <v>523</v>
      </c>
      <c r="K103" s="8" t="s">
        <v>42</v>
      </c>
      <c r="L103" s="1" t="s">
        <v>301</v>
      </c>
      <c r="M103" s="1" t="s">
        <v>332</v>
      </c>
      <c r="N103" s="1" t="s">
        <v>237</v>
      </c>
      <c r="O103" s="5" t="s">
        <v>447</v>
      </c>
      <c r="P103" s="5" t="s">
        <v>449</v>
      </c>
      <c r="Q103" s="5">
        <v>1</v>
      </c>
      <c r="R103" s="5" t="s">
        <v>451</v>
      </c>
      <c r="S103" s="27">
        <v>42022210</v>
      </c>
      <c r="T103" s="31">
        <v>22</v>
      </c>
      <c r="U103" s="37">
        <v>101</v>
      </c>
      <c r="V103" s="38">
        <v>282.79999999999995</v>
      </c>
    </row>
    <row r="104" spans="1:22" ht="63.95" customHeight="1" x14ac:dyDescent="0.25">
      <c r="A104" s="7"/>
      <c r="B104" s="7"/>
      <c r="C104" s="14" t="s">
        <v>145</v>
      </c>
      <c r="D104" s="3" t="str">
        <f t="shared" si="12"/>
        <v>JC4403PP0FKP0</v>
      </c>
      <c r="E104" s="1" t="str">
        <f t="shared" si="13"/>
        <v>JC4403PP0F</v>
      </c>
      <c r="F104" s="1" t="str">
        <f t="shared" si="14"/>
        <v>KP0</v>
      </c>
      <c r="G104" s="1" t="s">
        <v>178</v>
      </c>
      <c r="H104" s="23">
        <v>805805543198</v>
      </c>
      <c r="I104" s="32">
        <v>8058055431982</v>
      </c>
      <c r="J104" s="6" t="s">
        <v>524</v>
      </c>
      <c r="K104" s="8" t="s">
        <v>42</v>
      </c>
      <c r="L104" s="1" t="s">
        <v>265</v>
      </c>
      <c r="M104" s="1" t="s">
        <v>325</v>
      </c>
      <c r="N104" s="1" t="s">
        <v>238</v>
      </c>
      <c r="O104" s="5" t="s">
        <v>447</v>
      </c>
      <c r="P104" s="5" t="s">
        <v>449</v>
      </c>
      <c r="Q104" s="5">
        <v>0.51</v>
      </c>
      <c r="R104" s="5" t="s">
        <v>451</v>
      </c>
      <c r="S104" s="27">
        <v>42022210</v>
      </c>
      <c r="T104" s="31">
        <v>23</v>
      </c>
      <c r="U104" s="37">
        <v>88</v>
      </c>
      <c r="V104" s="38">
        <v>246.39999999999998</v>
      </c>
    </row>
    <row r="105" spans="1:22" ht="63.95" customHeight="1" x14ac:dyDescent="0.25">
      <c r="A105" s="7"/>
      <c r="B105" s="7"/>
      <c r="C105" s="14" t="s">
        <v>146</v>
      </c>
      <c r="D105" s="3" t="str">
        <f t="shared" si="12"/>
        <v>JC4404PP0FKP0</v>
      </c>
      <c r="E105" s="1" t="str">
        <f t="shared" si="13"/>
        <v>JC4404PP0F</v>
      </c>
      <c r="F105" s="1" t="str">
        <f t="shared" si="14"/>
        <v>KP0</v>
      </c>
      <c r="G105" s="1" t="s">
        <v>12</v>
      </c>
      <c r="H105" s="23">
        <v>805805543200</v>
      </c>
      <c r="I105" s="32">
        <v>8058055432002</v>
      </c>
      <c r="J105" s="6" t="s">
        <v>525</v>
      </c>
      <c r="K105" s="8" t="s">
        <v>42</v>
      </c>
      <c r="L105" s="1" t="s">
        <v>301</v>
      </c>
      <c r="M105" s="1" t="s">
        <v>332</v>
      </c>
      <c r="N105" s="1" t="s">
        <v>237</v>
      </c>
      <c r="O105" s="5" t="s">
        <v>447</v>
      </c>
      <c r="P105" s="5" t="s">
        <v>449</v>
      </c>
      <c r="Q105" s="5">
        <v>0.8</v>
      </c>
      <c r="R105" s="5" t="s">
        <v>451</v>
      </c>
      <c r="S105" s="27">
        <v>42022210</v>
      </c>
      <c r="T105" s="31">
        <v>0</v>
      </c>
      <c r="U105" s="37">
        <v>101</v>
      </c>
      <c r="V105" s="38">
        <v>282.79999999999995</v>
      </c>
    </row>
    <row r="106" spans="1:22" ht="63.95" customHeight="1" x14ac:dyDescent="0.25">
      <c r="A106" s="7"/>
      <c r="B106" s="7"/>
      <c r="C106" s="14" t="s">
        <v>147</v>
      </c>
      <c r="D106" s="3" t="str">
        <f t="shared" si="12"/>
        <v>JC4405PP0FKP0</v>
      </c>
      <c r="E106" s="1" t="str">
        <f t="shared" si="13"/>
        <v>JC4405PP0F</v>
      </c>
      <c r="F106" s="1" t="str">
        <f t="shared" si="14"/>
        <v>KP0</v>
      </c>
      <c r="G106" s="1" t="s">
        <v>12</v>
      </c>
      <c r="H106" s="23">
        <v>805805543225</v>
      </c>
      <c r="I106" s="32">
        <v>8058055432255</v>
      </c>
      <c r="J106" s="6" t="s">
        <v>526</v>
      </c>
      <c r="K106" s="8" t="s">
        <v>42</v>
      </c>
      <c r="L106" s="1" t="s">
        <v>301</v>
      </c>
      <c r="M106" s="1" t="s">
        <v>332</v>
      </c>
      <c r="N106" s="1" t="s">
        <v>237</v>
      </c>
      <c r="O106" s="5" t="s">
        <v>447</v>
      </c>
      <c r="P106" s="5" t="s">
        <v>449</v>
      </c>
      <c r="Q106" s="5">
        <v>0.57999999999999996</v>
      </c>
      <c r="R106" s="5" t="s">
        <v>451</v>
      </c>
      <c r="S106" s="27">
        <v>42022210</v>
      </c>
      <c r="T106" s="31">
        <v>0</v>
      </c>
      <c r="U106" s="37">
        <v>85</v>
      </c>
      <c r="V106" s="38">
        <v>237.99999999999997</v>
      </c>
    </row>
    <row r="107" spans="1:22" ht="63.95" customHeight="1" x14ac:dyDescent="0.25">
      <c r="A107" s="7"/>
      <c r="B107" s="7"/>
      <c r="C107" s="14" t="s">
        <v>148</v>
      </c>
      <c r="D107" s="3" t="str">
        <f t="shared" si="12"/>
        <v>JC4406PP0FKP0</v>
      </c>
      <c r="E107" s="1" t="str">
        <f t="shared" si="13"/>
        <v>JC4406PP0F</v>
      </c>
      <c r="F107" s="1" t="str">
        <f t="shared" si="14"/>
        <v>KP0</v>
      </c>
      <c r="G107" s="1" t="s">
        <v>12</v>
      </c>
      <c r="H107" s="23">
        <v>805805193704</v>
      </c>
      <c r="I107" s="32">
        <v>8058051937044</v>
      </c>
      <c r="J107" s="6" t="s">
        <v>527</v>
      </c>
      <c r="K107" s="8" t="s">
        <v>42</v>
      </c>
      <c r="L107" s="1" t="s">
        <v>301</v>
      </c>
      <c r="M107" s="1" t="s">
        <v>332</v>
      </c>
      <c r="N107" s="1" t="s">
        <v>237</v>
      </c>
      <c r="O107" s="5" t="s">
        <v>447</v>
      </c>
      <c r="P107" s="5" t="s">
        <v>449</v>
      </c>
      <c r="Q107" s="5">
        <v>0.59</v>
      </c>
      <c r="R107" s="5" t="s">
        <v>451</v>
      </c>
      <c r="S107" s="27">
        <v>42022210</v>
      </c>
      <c r="T107" s="31">
        <v>11</v>
      </c>
      <c r="U107" s="37">
        <v>85</v>
      </c>
      <c r="V107" s="38">
        <v>237.99999999999997</v>
      </c>
    </row>
    <row r="108" spans="1:22" ht="63.95" customHeight="1" x14ac:dyDescent="0.25">
      <c r="A108" s="7"/>
      <c r="B108" s="7"/>
      <c r="C108" s="14" t="s">
        <v>149</v>
      </c>
      <c r="D108" s="3" t="str">
        <f t="shared" ref="D108:D128" si="15">E108&amp;F108</f>
        <v>JC4415PP0FKR0</v>
      </c>
      <c r="E108" s="1" t="str">
        <f t="shared" ref="E108:E128" si="16">LEFT(C108,10)</f>
        <v>JC4415PP0F</v>
      </c>
      <c r="F108" s="1" t="str">
        <f t="shared" ref="F108:F128" si="17">MID(C108,11,3)</f>
        <v>KR0</v>
      </c>
      <c r="G108" s="1" t="s">
        <v>15</v>
      </c>
      <c r="H108" s="23">
        <v>805805194036</v>
      </c>
      <c r="I108" s="32">
        <v>8058051940365</v>
      </c>
      <c r="J108" s="6" t="s">
        <v>528</v>
      </c>
      <c r="K108" s="8" t="s">
        <v>42</v>
      </c>
      <c r="L108" s="1" t="s">
        <v>303</v>
      </c>
      <c r="M108" s="1" t="s">
        <v>328</v>
      </c>
      <c r="N108" s="1" t="s">
        <v>304</v>
      </c>
      <c r="O108" s="5" t="s">
        <v>447</v>
      </c>
      <c r="P108" s="5" t="s">
        <v>449</v>
      </c>
      <c r="Q108" s="5">
        <v>0.48</v>
      </c>
      <c r="R108" s="5" t="s">
        <v>451</v>
      </c>
      <c r="S108" s="27">
        <v>42022210</v>
      </c>
      <c r="T108" s="31">
        <v>9</v>
      </c>
      <c r="U108" s="37">
        <v>95</v>
      </c>
      <c r="V108" s="38">
        <v>266</v>
      </c>
    </row>
    <row r="109" spans="1:22" ht="63.95" customHeight="1" x14ac:dyDescent="0.25">
      <c r="A109" s="7"/>
      <c r="B109" s="7"/>
      <c r="C109" s="14" t="s">
        <v>150</v>
      </c>
      <c r="D109" s="3" t="str">
        <f t="shared" ref="D109:D114" si="18">E109&amp;F109</f>
        <v>JC4420PP0FKR0</v>
      </c>
      <c r="E109" s="1" t="str">
        <f t="shared" ref="E109:E114" si="19">LEFT(C109,10)</f>
        <v>JC4420PP0F</v>
      </c>
      <c r="F109" s="1" t="str">
        <f t="shared" ref="F109:F114" si="20">MID(C109,11,3)</f>
        <v>KR0</v>
      </c>
      <c r="G109" s="1" t="s">
        <v>189</v>
      </c>
      <c r="H109" s="23">
        <v>805805194080</v>
      </c>
      <c r="I109" s="32">
        <v>8058051940808</v>
      </c>
      <c r="J109" s="6" t="s">
        <v>529</v>
      </c>
      <c r="K109" s="8" t="s">
        <v>42</v>
      </c>
      <c r="L109" s="1" t="s">
        <v>353</v>
      </c>
      <c r="M109" s="1" t="s">
        <v>345</v>
      </c>
      <c r="N109" s="1" t="s">
        <v>354</v>
      </c>
      <c r="O109" s="5" t="s">
        <v>447</v>
      </c>
      <c r="P109" s="5" t="s">
        <v>449</v>
      </c>
      <c r="Q109" s="5">
        <v>0.95</v>
      </c>
      <c r="R109" s="5" t="s">
        <v>451</v>
      </c>
      <c r="S109" s="27">
        <v>42022210</v>
      </c>
      <c r="T109" s="31">
        <v>0</v>
      </c>
      <c r="U109" s="37">
        <v>101</v>
      </c>
      <c r="V109" s="38">
        <v>282.79999999999995</v>
      </c>
    </row>
    <row r="110" spans="1:22" ht="63.95" customHeight="1" x14ac:dyDescent="0.25">
      <c r="A110" s="7"/>
      <c r="B110" s="7"/>
      <c r="C110" s="14" t="s">
        <v>151</v>
      </c>
      <c r="D110" s="3" t="str">
        <f t="shared" si="18"/>
        <v>JC4420PP0FKR0</v>
      </c>
      <c r="E110" s="1" t="str">
        <f t="shared" si="19"/>
        <v>JC4420PP0F</v>
      </c>
      <c r="F110" s="1" t="str">
        <f t="shared" si="20"/>
        <v>KR0</v>
      </c>
      <c r="G110" s="1" t="s">
        <v>12</v>
      </c>
      <c r="H110" s="23">
        <v>805805543311</v>
      </c>
      <c r="I110" s="32">
        <v>8058055433115</v>
      </c>
      <c r="J110" s="6" t="s">
        <v>529</v>
      </c>
      <c r="K110" s="8" t="s">
        <v>42</v>
      </c>
      <c r="L110" s="1" t="s">
        <v>307</v>
      </c>
      <c r="M110" s="1" t="s">
        <v>332</v>
      </c>
      <c r="N110" s="1" t="s">
        <v>305</v>
      </c>
      <c r="O110" s="5" t="s">
        <v>447</v>
      </c>
      <c r="P110" s="5" t="s">
        <v>449</v>
      </c>
      <c r="Q110" s="5">
        <v>0.95</v>
      </c>
      <c r="R110" s="5" t="s">
        <v>451</v>
      </c>
      <c r="S110" s="27">
        <v>42022210</v>
      </c>
      <c r="T110" s="31">
        <v>11</v>
      </c>
      <c r="U110" s="37">
        <v>101</v>
      </c>
      <c r="V110" s="38">
        <v>282.79999999999995</v>
      </c>
    </row>
    <row r="111" spans="1:22" ht="63.95" customHeight="1" x14ac:dyDescent="0.25">
      <c r="A111" s="7"/>
      <c r="B111" s="7"/>
      <c r="C111" s="14" t="s">
        <v>152</v>
      </c>
      <c r="D111" s="3" t="str">
        <f t="shared" si="18"/>
        <v>JC4421PP0FKR0</v>
      </c>
      <c r="E111" s="1" t="str">
        <f t="shared" si="19"/>
        <v>JC4421PP0F</v>
      </c>
      <c r="F111" s="1" t="str">
        <f t="shared" si="20"/>
        <v>KR0</v>
      </c>
      <c r="G111" s="1" t="s">
        <v>12</v>
      </c>
      <c r="H111" s="23">
        <v>805805543315</v>
      </c>
      <c r="I111" s="32">
        <v>8058055433153</v>
      </c>
      <c r="J111" s="6" t="s">
        <v>530</v>
      </c>
      <c r="K111" s="8" t="s">
        <v>42</v>
      </c>
      <c r="L111" s="1" t="s">
        <v>309</v>
      </c>
      <c r="M111" s="1" t="s">
        <v>332</v>
      </c>
      <c r="N111" s="1" t="s">
        <v>305</v>
      </c>
      <c r="O111" s="5" t="s">
        <v>447</v>
      </c>
      <c r="P111" s="5" t="s">
        <v>449</v>
      </c>
      <c r="Q111" s="5">
        <v>0.88</v>
      </c>
      <c r="R111" s="5" t="s">
        <v>451</v>
      </c>
      <c r="S111" s="27">
        <v>42022210</v>
      </c>
      <c r="T111" s="31">
        <v>0</v>
      </c>
      <c r="U111" s="37">
        <v>96</v>
      </c>
      <c r="V111" s="38">
        <v>268.79999999999995</v>
      </c>
    </row>
    <row r="112" spans="1:22" ht="63.95" customHeight="1" x14ac:dyDescent="0.25">
      <c r="A112" s="7"/>
      <c r="B112" s="7"/>
      <c r="C112" s="14" t="s">
        <v>153</v>
      </c>
      <c r="D112" s="3" t="str">
        <f t="shared" si="18"/>
        <v>JC4421PP0FKR0</v>
      </c>
      <c r="E112" s="1" t="str">
        <f t="shared" si="19"/>
        <v>JC4421PP0F</v>
      </c>
      <c r="F112" s="1" t="str">
        <f t="shared" si="20"/>
        <v>KR0</v>
      </c>
      <c r="G112" s="1" t="s">
        <v>181</v>
      </c>
      <c r="H112" s="23">
        <v>805805543317</v>
      </c>
      <c r="I112" s="32">
        <v>8058055433177</v>
      </c>
      <c r="J112" s="6" t="s">
        <v>530</v>
      </c>
      <c r="K112" s="8" t="s">
        <v>42</v>
      </c>
      <c r="L112" s="1" t="s">
        <v>308</v>
      </c>
      <c r="M112" s="1" t="s">
        <v>333</v>
      </c>
      <c r="N112" s="1" t="s">
        <v>306</v>
      </c>
      <c r="O112" s="5" t="s">
        <v>447</v>
      </c>
      <c r="P112" s="5" t="s">
        <v>449</v>
      </c>
      <c r="Q112" s="5">
        <v>0.88</v>
      </c>
      <c r="R112" s="5" t="s">
        <v>451</v>
      </c>
      <c r="S112" s="27">
        <v>42022210</v>
      </c>
      <c r="T112" s="31">
        <v>8</v>
      </c>
      <c r="U112" s="37">
        <v>96</v>
      </c>
      <c r="V112" s="38">
        <v>268.79999999999995</v>
      </c>
    </row>
    <row r="113" spans="1:22" ht="63.95" customHeight="1" x14ac:dyDescent="0.25">
      <c r="A113" s="7"/>
      <c r="B113" s="7"/>
      <c r="C113" s="18" t="s">
        <v>154</v>
      </c>
      <c r="D113" s="3" t="str">
        <f t="shared" si="18"/>
        <v>JC5600PP0FLA0</v>
      </c>
      <c r="E113" s="1" t="str">
        <f t="shared" si="19"/>
        <v>JC5600PP0F</v>
      </c>
      <c r="F113" s="1" t="str">
        <f t="shared" si="20"/>
        <v>LA0</v>
      </c>
      <c r="G113" s="1" t="s">
        <v>179</v>
      </c>
      <c r="H113" s="23">
        <v>805805551251</v>
      </c>
      <c r="I113" s="32">
        <v>8058055512513</v>
      </c>
      <c r="J113" s="6" t="s">
        <v>531</v>
      </c>
      <c r="K113" s="8" t="s">
        <v>312</v>
      </c>
      <c r="L113" s="1" t="s">
        <v>257</v>
      </c>
      <c r="M113" s="1" t="s">
        <v>329</v>
      </c>
      <c r="N113" s="1" t="s">
        <v>240</v>
      </c>
      <c r="O113" s="5" t="s">
        <v>447</v>
      </c>
      <c r="P113" s="5" t="s">
        <v>449</v>
      </c>
      <c r="Q113" s="5">
        <v>0.32</v>
      </c>
      <c r="R113" s="5" t="s">
        <v>450</v>
      </c>
      <c r="S113" s="27">
        <v>42023210</v>
      </c>
      <c r="T113" s="31">
        <v>0</v>
      </c>
      <c r="U113" s="37">
        <v>45</v>
      </c>
      <c r="V113" s="38">
        <v>125.99999999999999</v>
      </c>
    </row>
    <row r="114" spans="1:22" ht="63.95" customHeight="1" x14ac:dyDescent="0.25">
      <c r="A114" s="7"/>
      <c r="B114" s="7"/>
      <c r="C114" s="18" t="s">
        <v>155</v>
      </c>
      <c r="D114" s="3" t="str">
        <f t="shared" si="18"/>
        <v>JC5600PP1FLA0</v>
      </c>
      <c r="E114" s="1" t="str">
        <f t="shared" si="19"/>
        <v>JC5600PP1F</v>
      </c>
      <c r="F114" s="1" t="str">
        <f t="shared" si="20"/>
        <v>LA0</v>
      </c>
      <c r="G114" s="1" t="s">
        <v>184</v>
      </c>
      <c r="H114" s="23">
        <v>805805156929</v>
      </c>
      <c r="I114" s="32">
        <v>8058051569290</v>
      </c>
      <c r="J114" s="6" t="s">
        <v>531</v>
      </c>
      <c r="K114" s="8" t="s">
        <v>312</v>
      </c>
      <c r="L114" s="1" t="s">
        <v>284</v>
      </c>
      <c r="M114" s="1" t="s">
        <v>335</v>
      </c>
      <c r="N114" s="1" t="s">
        <v>244</v>
      </c>
      <c r="O114" s="5" t="s">
        <v>447</v>
      </c>
      <c r="P114" s="5" t="s">
        <v>449</v>
      </c>
      <c r="Q114" s="5">
        <v>0.32</v>
      </c>
      <c r="R114" s="5" t="s">
        <v>450</v>
      </c>
      <c r="S114" s="27">
        <v>42023210</v>
      </c>
      <c r="T114" s="31">
        <v>0</v>
      </c>
      <c r="U114" s="37">
        <v>45</v>
      </c>
      <c r="V114" s="38">
        <v>125.99999999999999</v>
      </c>
    </row>
    <row r="115" spans="1:22" ht="63.95" customHeight="1" x14ac:dyDescent="0.25">
      <c r="A115" s="7"/>
      <c r="B115" s="7"/>
      <c r="C115" s="14" t="s">
        <v>156</v>
      </c>
      <c r="D115" s="3" t="str">
        <f t="shared" si="15"/>
        <v>JC5605PP0FLA0</v>
      </c>
      <c r="E115" s="1" t="str">
        <f t="shared" si="16"/>
        <v>JC5605PP0F</v>
      </c>
      <c r="F115" s="1" t="str">
        <f t="shared" si="17"/>
        <v>LA0</v>
      </c>
      <c r="G115" s="1" t="s">
        <v>177</v>
      </c>
      <c r="H115" s="23">
        <v>805805551267</v>
      </c>
      <c r="I115" s="32">
        <v>8058055512674</v>
      </c>
      <c r="J115" s="6" t="s">
        <v>533</v>
      </c>
      <c r="K115" s="8" t="s">
        <v>312</v>
      </c>
      <c r="L115" s="1" t="s">
        <v>315</v>
      </c>
      <c r="M115" s="1" t="s">
        <v>336</v>
      </c>
      <c r="N115" s="1" t="s">
        <v>245</v>
      </c>
      <c r="O115" s="5" t="s">
        <v>447</v>
      </c>
      <c r="P115" s="5" t="s">
        <v>449</v>
      </c>
      <c r="Q115" s="5">
        <v>0.23</v>
      </c>
      <c r="R115" s="5" t="s">
        <v>450</v>
      </c>
      <c r="S115" s="27">
        <v>42023210</v>
      </c>
      <c r="T115" s="31">
        <v>2</v>
      </c>
      <c r="U115" s="37">
        <v>46</v>
      </c>
      <c r="V115" s="38">
        <v>128.79999999999998</v>
      </c>
    </row>
    <row r="116" spans="1:22" ht="63.95" customHeight="1" x14ac:dyDescent="0.25">
      <c r="A116" s="7"/>
      <c r="B116" s="7"/>
      <c r="C116" s="14" t="s">
        <v>157</v>
      </c>
      <c r="D116" s="3" t="str">
        <f>E116&amp;F116</f>
        <v>JC5605PP1FLA0</v>
      </c>
      <c r="E116" s="1" t="str">
        <f>LEFT(C116,10)</f>
        <v>JC5605PP1F</v>
      </c>
      <c r="F116" s="1" t="str">
        <f>MID(C116,11,3)</f>
        <v>LA0</v>
      </c>
      <c r="G116" s="1" t="s">
        <v>183</v>
      </c>
      <c r="H116" s="23">
        <v>805805156100</v>
      </c>
      <c r="I116" s="32">
        <v>8058051561003</v>
      </c>
      <c r="J116" s="6" t="s">
        <v>533</v>
      </c>
      <c r="K116" s="8" t="s">
        <v>312</v>
      </c>
      <c r="L116" s="1" t="s">
        <v>313</v>
      </c>
      <c r="M116" s="1" t="s">
        <v>330</v>
      </c>
      <c r="N116" s="1" t="s">
        <v>243</v>
      </c>
      <c r="O116" s="5" t="s">
        <v>447</v>
      </c>
      <c r="P116" s="5" t="s">
        <v>449</v>
      </c>
      <c r="Q116" s="5">
        <v>0.23</v>
      </c>
      <c r="R116" s="5" t="s">
        <v>450</v>
      </c>
      <c r="S116" s="27">
        <v>42023210</v>
      </c>
      <c r="T116" s="31">
        <v>1</v>
      </c>
      <c r="U116" s="37">
        <v>46</v>
      </c>
      <c r="V116" s="38">
        <v>128.79999999999998</v>
      </c>
    </row>
    <row r="117" spans="1:22" ht="63.95" customHeight="1" x14ac:dyDescent="0.25">
      <c r="A117" s="7"/>
      <c r="B117" s="7"/>
      <c r="C117" s="14" t="s">
        <v>158</v>
      </c>
      <c r="D117" s="3" t="str">
        <f>E117&amp;F117</f>
        <v>JC5605PP1FLA0</v>
      </c>
      <c r="E117" s="1" t="str">
        <f>LEFT(C117,10)</f>
        <v>JC5605PP1F</v>
      </c>
      <c r="F117" s="1" t="str">
        <f>MID(C117,11,3)</f>
        <v>LA0</v>
      </c>
      <c r="G117" s="1" t="s">
        <v>184</v>
      </c>
      <c r="H117" s="23">
        <v>805805168094</v>
      </c>
      <c r="I117" s="32">
        <v>8058051680940</v>
      </c>
      <c r="J117" s="6" t="s">
        <v>533</v>
      </c>
      <c r="K117" s="8" t="s">
        <v>312</v>
      </c>
      <c r="L117" s="1" t="s">
        <v>284</v>
      </c>
      <c r="M117" s="1" t="s">
        <v>335</v>
      </c>
      <c r="N117" s="1" t="s">
        <v>244</v>
      </c>
      <c r="O117" s="5" t="s">
        <v>447</v>
      </c>
      <c r="P117" s="5" t="s">
        <v>449</v>
      </c>
      <c r="Q117" s="5">
        <v>0.23</v>
      </c>
      <c r="R117" s="5" t="s">
        <v>450</v>
      </c>
      <c r="S117" s="27">
        <v>42023210</v>
      </c>
      <c r="T117" s="31">
        <v>0</v>
      </c>
      <c r="U117" s="37">
        <v>46</v>
      </c>
      <c r="V117" s="38">
        <v>128.79999999999998</v>
      </c>
    </row>
    <row r="118" spans="1:22" ht="63.95" customHeight="1" x14ac:dyDescent="0.25">
      <c r="A118" s="7"/>
      <c r="B118" s="7"/>
      <c r="C118" s="14" t="s">
        <v>159</v>
      </c>
      <c r="D118" s="3" t="str">
        <f t="shared" si="15"/>
        <v>JC5606PP0FLA0</v>
      </c>
      <c r="E118" s="1" t="str">
        <f t="shared" si="16"/>
        <v>JC5606PP0F</v>
      </c>
      <c r="F118" s="1" t="str">
        <f t="shared" si="17"/>
        <v>LA0</v>
      </c>
      <c r="G118" s="1" t="s">
        <v>177</v>
      </c>
      <c r="H118" s="23">
        <v>805805192647</v>
      </c>
      <c r="I118" s="32">
        <v>8058051926475</v>
      </c>
      <c r="J118" s="6" t="s">
        <v>534</v>
      </c>
      <c r="K118" s="8" t="s">
        <v>312</v>
      </c>
      <c r="L118" s="1" t="s">
        <v>319</v>
      </c>
      <c r="M118" s="1" t="s">
        <v>336</v>
      </c>
      <c r="N118" s="1" t="s">
        <v>245</v>
      </c>
      <c r="O118" s="5" t="s">
        <v>447</v>
      </c>
      <c r="P118" s="5" t="s">
        <v>449</v>
      </c>
      <c r="Q118" s="5">
        <v>0.18</v>
      </c>
      <c r="R118" s="5" t="s">
        <v>450</v>
      </c>
      <c r="S118" s="27">
        <v>42023210</v>
      </c>
      <c r="T118" s="31">
        <v>0</v>
      </c>
      <c r="U118" s="37">
        <v>41</v>
      </c>
      <c r="V118" s="38">
        <v>114.8</v>
      </c>
    </row>
    <row r="119" spans="1:22" ht="63.95" customHeight="1" x14ac:dyDescent="0.25">
      <c r="A119" s="7"/>
      <c r="B119" s="7"/>
      <c r="C119" s="14" t="s">
        <v>160</v>
      </c>
      <c r="D119" s="3" t="str">
        <f t="shared" si="15"/>
        <v>JC5606PP0FLA0</v>
      </c>
      <c r="E119" s="1" t="str">
        <f t="shared" si="16"/>
        <v>JC5606PP0F</v>
      </c>
      <c r="F119" s="1" t="str">
        <f t="shared" si="17"/>
        <v>LA0</v>
      </c>
      <c r="G119" s="1" t="s">
        <v>181</v>
      </c>
      <c r="H119" s="23">
        <v>805805551277</v>
      </c>
      <c r="I119" s="32">
        <v>8058055512773</v>
      </c>
      <c r="J119" s="6" t="s">
        <v>534</v>
      </c>
      <c r="K119" s="8" t="s">
        <v>312</v>
      </c>
      <c r="L119" s="1" t="s">
        <v>320</v>
      </c>
      <c r="M119" s="1" t="s">
        <v>333</v>
      </c>
      <c r="N119" s="1" t="s">
        <v>247</v>
      </c>
      <c r="O119" s="5" t="s">
        <v>447</v>
      </c>
      <c r="P119" s="5" t="s">
        <v>449</v>
      </c>
      <c r="Q119" s="5">
        <v>0.18</v>
      </c>
      <c r="R119" s="5" t="s">
        <v>450</v>
      </c>
      <c r="S119" s="27">
        <v>42023210</v>
      </c>
      <c r="T119" s="31">
        <v>0</v>
      </c>
      <c r="U119" s="37">
        <v>41</v>
      </c>
      <c r="V119" s="38">
        <v>114.8</v>
      </c>
    </row>
    <row r="120" spans="1:22" ht="63.95" customHeight="1" x14ac:dyDescent="0.25">
      <c r="A120" s="7"/>
      <c r="B120" s="7"/>
      <c r="C120" s="14" t="s">
        <v>161</v>
      </c>
      <c r="D120" s="3" t="str">
        <f>E120&amp;F120</f>
        <v>JC5606PP1FLA0</v>
      </c>
      <c r="E120" s="1" t="str">
        <f>LEFT(C120,10)</f>
        <v>JC5606PP1F</v>
      </c>
      <c r="F120" s="1" t="str">
        <f>MID(C120,11,3)</f>
        <v>LA0</v>
      </c>
      <c r="G120" s="1" t="s">
        <v>182</v>
      </c>
      <c r="H120" s="23">
        <v>805805159015</v>
      </c>
      <c r="I120" s="32">
        <v>8058051590157</v>
      </c>
      <c r="J120" s="6" t="s">
        <v>534</v>
      </c>
      <c r="K120" s="8" t="s">
        <v>312</v>
      </c>
      <c r="L120" s="1" t="s">
        <v>314</v>
      </c>
      <c r="M120" s="1" t="s">
        <v>334</v>
      </c>
      <c r="N120" s="1" t="s">
        <v>246</v>
      </c>
      <c r="O120" s="5" t="s">
        <v>447</v>
      </c>
      <c r="P120" s="5" t="s">
        <v>449</v>
      </c>
      <c r="Q120" s="5">
        <v>0.18</v>
      </c>
      <c r="R120" s="5" t="s">
        <v>450</v>
      </c>
      <c r="S120" s="27">
        <v>42023210</v>
      </c>
      <c r="T120" s="31">
        <v>0</v>
      </c>
      <c r="U120" s="37">
        <v>41</v>
      </c>
      <c r="V120" s="38">
        <v>114.8</v>
      </c>
    </row>
    <row r="121" spans="1:22" ht="63.95" customHeight="1" x14ac:dyDescent="0.25">
      <c r="A121" s="7"/>
      <c r="B121" s="7"/>
      <c r="C121" s="14" t="s">
        <v>162</v>
      </c>
      <c r="D121" s="3" t="str">
        <f>E121&amp;F121</f>
        <v>JC5606PP1FLA0</v>
      </c>
      <c r="E121" s="1" t="str">
        <f>LEFT(C121,10)</f>
        <v>JC5606PP1F</v>
      </c>
      <c r="F121" s="1" t="str">
        <f>MID(C121,11,3)</f>
        <v>LA0</v>
      </c>
      <c r="G121" s="1" t="s">
        <v>184</v>
      </c>
      <c r="H121" s="23">
        <v>805440094827</v>
      </c>
      <c r="I121" s="32">
        <v>8054400948273</v>
      </c>
      <c r="J121" s="6" t="s">
        <v>534</v>
      </c>
      <c r="K121" s="8" t="s">
        <v>312</v>
      </c>
      <c r="L121" s="1" t="s">
        <v>284</v>
      </c>
      <c r="M121" s="1" t="s">
        <v>335</v>
      </c>
      <c r="N121" s="1" t="s">
        <v>244</v>
      </c>
      <c r="O121" s="5" t="s">
        <v>447</v>
      </c>
      <c r="P121" s="5" t="s">
        <v>449</v>
      </c>
      <c r="Q121" s="5">
        <v>0.18</v>
      </c>
      <c r="R121" s="5" t="s">
        <v>450</v>
      </c>
      <c r="S121" s="27">
        <v>42023210</v>
      </c>
      <c r="T121" s="31">
        <v>0</v>
      </c>
      <c r="U121" s="37">
        <v>41</v>
      </c>
      <c r="V121" s="38">
        <v>114.8</v>
      </c>
    </row>
    <row r="122" spans="1:22" ht="63.95" customHeight="1" x14ac:dyDescent="0.25">
      <c r="A122" s="7"/>
      <c r="B122" s="7"/>
      <c r="C122" s="18" t="s">
        <v>163</v>
      </c>
      <c r="D122" s="3" t="str">
        <f t="shared" si="15"/>
        <v>JC5611PP1FLJ0</v>
      </c>
      <c r="E122" s="1" t="str">
        <f t="shared" si="16"/>
        <v>JC5611PP1F</v>
      </c>
      <c r="F122" s="1" t="str">
        <f t="shared" si="17"/>
        <v>LJ0</v>
      </c>
      <c r="G122" s="1" t="s">
        <v>39</v>
      </c>
      <c r="H122" s="23">
        <v>805805156921</v>
      </c>
      <c r="I122" s="32">
        <v>8058051569214</v>
      </c>
      <c r="J122" s="6" t="s">
        <v>535</v>
      </c>
      <c r="K122" s="8" t="s">
        <v>312</v>
      </c>
      <c r="L122" s="1" t="s">
        <v>316</v>
      </c>
      <c r="M122" s="1" t="s">
        <v>334</v>
      </c>
      <c r="N122" s="1" t="s">
        <v>248</v>
      </c>
      <c r="O122" s="5" t="s">
        <v>447</v>
      </c>
      <c r="P122" s="5" t="s">
        <v>449</v>
      </c>
      <c r="Q122" s="5">
        <v>0.39</v>
      </c>
      <c r="R122" s="5" t="s">
        <v>451</v>
      </c>
      <c r="S122" s="27">
        <v>42023210</v>
      </c>
      <c r="T122" s="31">
        <v>0</v>
      </c>
      <c r="U122" s="37">
        <v>45</v>
      </c>
      <c r="V122" s="38">
        <v>125.99999999999999</v>
      </c>
    </row>
    <row r="123" spans="1:22" ht="63.95" customHeight="1" x14ac:dyDescent="0.25">
      <c r="A123" s="7"/>
      <c r="B123" s="7"/>
      <c r="C123" s="14" t="s">
        <v>164</v>
      </c>
      <c r="D123" s="3" t="str">
        <f>E123&amp;F123</f>
        <v>JC5662PP1FLC0</v>
      </c>
      <c r="E123" s="1" t="str">
        <f>LEFT(C123,10)</f>
        <v>JC5662PP1F</v>
      </c>
      <c r="F123" s="1" t="str">
        <f>MID(C123,11,3)</f>
        <v>LC0</v>
      </c>
      <c r="G123" s="1" t="s">
        <v>19</v>
      </c>
      <c r="H123" s="23">
        <v>805440095105</v>
      </c>
      <c r="I123" s="32">
        <v>8054400951051</v>
      </c>
      <c r="J123" s="6" t="s">
        <v>536</v>
      </c>
      <c r="K123" s="8" t="s">
        <v>312</v>
      </c>
      <c r="L123" s="1" t="s">
        <v>271</v>
      </c>
      <c r="M123" s="1" t="s">
        <v>341</v>
      </c>
      <c r="N123" s="1" t="s">
        <v>249</v>
      </c>
      <c r="O123" s="5" t="s">
        <v>447</v>
      </c>
      <c r="P123" s="5" t="s">
        <v>449</v>
      </c>
      <c r="Q123" s="5">
        <v>0.44</v>
      </c>
      <c r="R123" s="5" t="s">
        <v>451</v>
      </c>
      <c r="S123" s="27">
        <v>42023210</v>
      </c>
      <c r="T123" s="31">
        <v>3</v>
      </c>
      <c r="U123" s="37">
        <v>63</v>
      </c>
      <c r="V123" s="38">
        <v>176.39999999999998</v>
      </c>
    </row>
    <row r="124" spans="1:22" ht="63.95" customHeight="1" x14ac:dyDescent="0.25">
      <c r="A124" s="7"/>
      <c r="B124" s="7"/>
      <c r="C124" s="18" t="s">
        <v>165</v>
      </c>
      <c r="D124" s="3" t="str">
        <f t="shared" si="15"/>
        <v>JC5680PP0FLA0</v>
      </c>
      <c r="E124" s="1" t="str">
        <f t="shared" si="16"/>
        <v>JC5680PP0F</v>
      </c>
      <c r="F124" s="1" t="str">
        <f t="shared" si="17"/>
        <v>LA0</v>
      </c>
      <c r="G124" s="1" t="s">
        <v>177</v>
      </c>
      <c r="H124" s="23">
        <v>805805551289</v>
      </c>
      <c r="I124" s="32">
        <v>8058055512896</v>
      </c>
      <c r="J124" s="6" t="s">
        <v>537</v>
      </c>
      <c r="K124" s="8" t="s">
        <v>312</v>
      </c>
      <c r="L124" s="1" t="s">
        <v>256</v>
      </c>
      <c r="M124" s="1" t="s">
        <v>336</v>
      </c>
      <c r="N124" s="1" t="s">
        <v>239</v>
      </c>
      <c r="O124" s="5" t="s">
        <v>447</v>
      </c>
      <c r="P124" s="5" t="s">
        <v>449</v>
      </c>
      <c r="Q124" s="5">
        <v>0.37</v>
      </c>
      <c r="R124" s="5" t="s">
        <v>450</v>
      </c>
      <c r="S124" s="27">
        <v>42023210</v>
      </c>
      <c r="T124" s="31">
        <v>10</v>
      </c>
      <c r="U124" s="37">
        <v>72</v>
      </c>
      <c r="V124" s="38">
        <v>201.6</v>
      </c>
    </row>
    <row r="125" spans="1:22" ht="63.95" customHeight="1" x14ac:dyDescent="0.25">
      <c r="A125" s="7"/>
      <c r="B125" s="7"/>
      <c r="C125" s="14" t="s">
        <v>166</v>
      </c>
      <c r="D125" s="3" t="str">
        <f t="shared" si="15"/>
        <v>JC5680PP0FLA0</v>
      </c>
      <c r="E125" s="1" t="str">
        <f t="shared" si="16"/>
        <v>JC5680PP0F</v>
      </c>
      <c r="F125" s="1" t="str">
        <f t="shared" si="17"/>
        <v>LA0</v>
      </c>
      <c r="G125" s="1" t="s">
        <v>178</v>
      </c>
      <c r="H125" s="23">
        <v>805805551290</v>
      </c>
      <c r="I125" s="32">
        <v>8058055512902</v>
      </c>
      <c r="J125" s="6" t="s">
        <v>537</v>
      </c>
      <c r="K125" s="8" t="s">
        <v>312</v>
      </c>
      <c r="L125" s="1" t="s">
        <v>266</v>
      </c>
      <c r="M125" s="1" t="s">
        <v>325</v>
      </c>
      <c r="N125" s="1" t="s">
        <v>250</v>
      </c>
      <c r="O125" s="5" t="s">
        <v>447</v>
      </c>
      <c r="P125" s="5" t="s">
        <v>449</v>
      </c>
      <c r="Q125" s="5">
        <v>0.37</v>
      </c>
      <c r="R125" s="5" t="s">
        <v>450</v>
      </c>
      <c r="S125" s="27">
        <v>42023210</v>
      </c>
      <c r="T125" s="31">
        <v>3</v>
      </c>
      <c r="U125" s="37">
        <v>72</v>
      </c>
      <c r="V125" s="38">
        <v>201.6</v>
      </c>
    </row>
    <row r="126" spans="1:22" ht="63.95" customHeight="1" x14ac:dyDescent="0.25">
      <c r="A126" s="7"/>
      <c r="B126" s="7"/>
      <c r="C126" s="18" t="s">
        <v>167</v>
      </c>
      <c r="D126" s="3" t="str">
        <f t="shared" si="15"/>
        <v>JC5680PP0FLA0</v>
      </c>
      <c r="E126" s="1" t="str">
        <f t="shared" si="16"/>
        <v>JC5680PP0F</v>
      </c>
      <c r="F126" s="1" t="str">
        <f t="shared" si="17"/>
        <v>LA0</v>
      </c>
      <c r="G126" s="1" t="s">
        <v>181</v>
      </c>
      <c r="H126" s="23">
        <v>805805192622</v>
      </c>
      <c r="I126" s="32">
        <v>8058051926222</v>
      </c>
      <c r="J126" s="6" t="s">
        <v>537</v>
      </c>
      <c r="K126" s="8" t="s">
        <v>312</v>
      </c>
      <c r="L126" s="1" t="s">
        <v>310</v>
      </c>
      <c r="M126" s="1" t="s">
        <v>333</v>
      </c>
      <c r="N126" s="1" t="s">
        <v>241</v>
      </c>
      <c r="O126" s="5" t="s">
        <v>447</v>
      </c>
      <c r="P126" s="5" t="s">
        <v>449</v>
      </c>
      <c r="Q126" s="5">
        <v>0.37</v>
      </c>
      <c r="R126" s="5" t="s">
        <v>450</v>
      </c>
      <c r="S126" s="27">
        <v>42023210</v>
      </c>
      <c r="T126" s="31">
        <v>9</v>
      </c>
      <c r="U126" s="37">
        <v>72</v>
      </c>
      <c r="V126" s="38">
        <v>201.6</v>
      </c>
    </row>
    <row r="127" spans="1:22" ht="63.95" customHeight="1" x14ac:dyDescent="0.25">
      <c r="A127" s="7"/>
      <c r="B127" s="7"/>
      <c r="C127" s="18" t="s">
        <v>168</v>
      </c>
      <c r="D127" s="3" t="str">
        <f t="shared" si="15"/>
        <v>JC5680PP1FLA0</v>
      </c>
      <c r="E127" s="1" t="str">
        <f t="shared" si="16"/>
        <v>JC5680PP1F</v>
      </c>
      <c r="F127" s="1" t="str">
        <f t="shared" si="17"/>
        <v>LA0</v>
      </c>
      <c r="G127" s="1" t="s">
        <v>9</v>
      </c>
      <c r="H127" s="23">
        <v>805805162988</v>
      </c>
      <c r="I127" s="32">
        <v>8058051629888</v>
      </c>
      <c r="J127" s="6" t="s">
        <v>537</v>
      </c>
      <c r="K127" s="8" t="s">
        <v>312</v>
      </c>
      <c r="L127" s="1" t="s">
        <v>267</v>
      </c>
      <c r="M127" s="1" t="s">
        <v>327</v>
      </c>
      <c r="N127" s="1" t="s">
        <v>242</v>
      </c>
      <c r="O127" s="5" t="s">
        <v>447</v>
      </c>
      <c r="P127" s="5" t="s">
        <v>449</v>
      </c>
      <c r="Q127" s="5">
        <v>0.37</v>
      </c>
      <c r="R127" s="5" t="s">
        <v>450</v>
      </c>
      <c r="S127" s="27">
        <v>42023210</v>
      </c>
      <c r="T127" s="31">
        <v>8</v>
      </c>
      <c r="U127" s="37">
        <v>72</v>
      </c>
      <c r="V127" s="38">
        <v>201.6</v>
      </c>
    </row>
    <row r="128" spans="1:22" ht="63.95" customHeight="1" x14ac:dyDescent="0.25">
      <c r="A128" s="7"/>
      <c r="B128" s="7"/>
      <c r="C128" s="14" t="s">
        <v>169</v>
      </c>
      <c r="D128" s="3" t="str">
        <f t="shared" si="15"/>
        <v>JC5680PP1FLA0</v>
      </c>
      <c r="E128" s="1" t="str">
        <f t="shared" si="16"/>
        <v>JC5680PP1F</v>
      </c>
      <c r="F128" s="1" t="str">
        <f t="shared" si="17"/>
        <v>LA0</v>
      </c>
      <c r="G128" s="1" t="s">
        <v>182</v>
      </c>
      <c r="H128" s="23">
        <v>805805159011</v>
      </c>
      <c r="I128" s="32">
        <v>8058051590119</v>
      </c>
      <c r="J128" s="6" t="s">
        <v>537</v>
      </c>
      <c r="K128" s="8" t="s">
        <v>312</v>
      </c>
      <c r="L128" s="1" t="s">
        <v>314</v>
      </c>
      <c r="M128" s="1" t="s">
        <v>334</v>
      </c>
      <c r="N128" s="1" t="s">
        <v>246</v>
      </c>
      <c r="O128" s="5" t="s">
        <v>447</v>
      </c>
      <c r="P128" s="5" t="s">
        <v>449</v>
      </c>
      <c r="Q128" s="5">
        <v>0.37</v>
      </c>
      <c r="R128" s="5" t="s">
        <v>450</v>
      </c>
      <c r="S128" s="27">
        <v>42023210</v>
      </c>
      <c r="T128" s="31">
        <v>0</v>
      </c>
      <c r="U128" s="37">
        <v>72</v>
      </c>
      <c r="V128" s="38">
        <v>201.6</v>
      </c>
    </row>
    <row r="129" spans="1:22" ht="63.95" customHeight="1" x14ac:dyDescent="0.25">
      <c r="A129" s="7"/>
      <c r="B129" s="7"/>
      <c r="C129" s="14" t="s">
        <v>170</v>
      </c>
      <c r="D129" s="3" t="str">
        <f t="shared" ref="D129:D135" si="21">E129&amp;F129</f>
        <v>JC5681PP1FLA0</v>
      </c>
      <c r="E129" s="1" t="str">
        <f t="shared" ref="E129:E135" si="22">LEFT(C129,10)</f>
        <v>JC5681PP1F</v>
      </c>
      <c r="F129" s="1" t="str">
        <f t="shared" ref="F129:F135" si="23">MID(C129,11,3)</f>
        <v>LA0</v>
      </c>
      <c r="G129" s="1" t="s">
        <v>183</v>
      </c>
      <c r="H129" s="23">
        <v>805805168033</v>
      </c>
      <c r="I129" s="32">
        <v>8058051680339</v>
      </c>
      <c r="J129" s="6" t="s">
        <v>537</v>
      </c>
      <c r="K129" s="8" t="s">
        <v>312</v>
      </c>
      <c r="L129" s="1" t="s">
        <v>313</v>
      </c>
      <c r="M129" s="1" t="s">
        <v>330</v>
      </c>
      <c r="N129" s="1" t="s">
        <v>243</v>
      </c>
      <c r="O129" s="5" t="s">
        <v>447</v>
      </c>
      <c r="P129" s="5" t="s">
        <v>449</v>
      </c>
      <c r="Q129" s="5">
        <v>0.37</v>
      </c>
      <c r="R129" s="5" t="s">
        <v>450</v>
      </c>
      <c r="S129" s="27">
        <v>42023210</v>
      </c>
      <c r="T129" s="31">
        <v>0</v>
      </c>
      <c r="U129" s="37">
        <v>63</v>
      </c>
      <c r="V129" s="38">
        <v>176.39999999999998</v>
      </c>
    </row>
    <row r="130" spans="1:22" ht="63.95" customHeight="1" x14ac:dyDescent="0.25">
      <c r="A130" s="7"/>
      <c r="B130" s="7"/>
      <c r="C130" s="14" t="s">
        <v>171</v>
      </c>
      <c r="D130" s="3" t="str">
        <f t="shared" si="21"/>
        <v>JC5681PP1FLA0</v>
      </c>
      <c r="E130" s="1" t="str">
        <f t="shared" si="22"/>
        <v>JC5681PP1F</v>
      </c>
      <c r="F130" s="1" t="str">
        <f t="shared" si="23"/>
        <v>LA0</v>
      </c>
      <c r="G130" s="1" t="s">
        <v>184</v>
      </c>
      <c r="H130" s="23">
        <v>805805168034</v>
      </c>
      <c r="I130" s="32">
        <v>8058051680346</v>
      </c>
      <c r="J130" s="6" t="s">
        <v>537</v>
      </c>
      <c r="K130" s="8" t="s">
        <v>312</v>
      </c>
      <c r="L130" s="1" t="s">
        <v>284</v>
      </c>
      <c r="M130" s="1" t="s">
        <v>335</v>
      </c>
      <c r="N130" s="1" t="s">
        <v>244</v>
      </c>
      <c r="O130" s="5" t="s">
        <v>447</v>
      </c>
      <c r="P130" s="5" t="s">
        <v>449</v>
      </c>
      <c r="Q130" s="5">
        <v>0.37</v>
      </c>
      <c r="R130" s="5" t="s">
        <v>450</v>
      </c>
      <c r="S130" s="27">
        <v>42023210</v>
      </c>
      <c r="T130" s="31">
        <v>3</v>
      </c>
      <c r="U130" s="37">
        <v>63</v>
      </c>
      <c r="V130" s="38">
        <v>176.39999999999998</v>
      </c>
    </row>
    <row r="131" spans="1:22" ht="63.95" customHeight="1" x14ac:dyDescent="0.25">
      <c r="A131" s="7"/>
      <c r="B131" s="7"/>
      <c r="C131" s="14" t="s">
        <v>172</v>
      </c>
      <c r="D131" s="3" t="str">
        <f t="shared" si="21"/>
        <v>JC5682PP1FLA0</v>
      </c>
      <c r="E131" s="1" t="str">
        <f t="shared" si="22"/>
        <v>JC5682PP1F</v>
      </c>
      <c r="F131" s="1" t="str">
        <f t="shared" si="23"/>
        <v>LA0</v>
      </c>
      <c r="G131" s="1" t="s">
        <v>12</v>
      </c>
      <c r="H131" s="23">
        <v>805805170853</v>
      </c>
      <c r="I131" s="32">
        <v>8058051708538</v>
      </c>
      <c r="J131" s="6" t="s">
        <v>538</v>
      </c>
      <c r="K131" s="8" t="s">
        <v>312</v>
      </c>
      <c r="L131" s="1" t="s">
        <v>261</v>
      </c>
      <c r="M131" s="1" t="s">
        <v>332</v>
      </c>
      <c r="N131" s="1" t="s">
        <v>251</v>
      </c>
      <c r="O131" s="5" t="s">
        <v>447</v>
      </c>
      <c r="P131" s="5" t="s">
        <v>449</v>
      </c>
      <c r="Q131" s="5">
        <v>0.45</v>
      </c>
      <c r="R131" s="5" t="s">
        <v>450</v>
      </c>
      <c r="S131" s="27">
        <v>42023210</v>
      </c>
      <c r="T131" s="31">
        <v>5</v>
      </c>
      <c r="U131" s="37">
        <v>56</v>
      </c>
      <c r="V131" s="38">
        <v>156.79999999999998</v>
      </c>
    </row>
    <row r="132" spans="1:22" ht="63.95" customHeight="1" x14ac:dyDescent="0.25">
      <c r="A132" s="7"/>
      <c r="B132" s="7"/>
      <c r="C132" s="14" t="s">
        <v>173</v>
      </c>
      <c r="D132" s="3" t="str">
        <f t="shared" si="21"/>
        <v>JC5682PP1FLA0</v>
      </c>
      <c r="E132" s="1" t="str">
        <f t="shared" si="22"/>
        <v>JC5682PP1F</v>
      </c>
      <c r="F132" s="1" t="str">
        <f t="shared" si="23"/>
        <v>LA0</v>
      </c>
      <c r="G132" s="1" t="s">
        <v>183</v>
      </c>
      <c r="H132" s="23">
        <v>805805170854</v>
      </c>
      <c r="I132" s="32">
        <v>8058051708545</v>
      </c>
      <c r="J132" s="6" t="s">
        <v>538</v>
      </c>
      <c r="K132" s="8" t="s">
        <v>312</v>
      </c>
      <c r="L132" s="1" t="s">
        <v>259</v>
      </c>
      <c r="M132" s="1" t="s">
        <v>330</v>
      </c>
      <c r="N132" s="1" t="s">
        <v>252</v>
      </c>
      <c r="O132" s="5" t="s">
        <v>447</v>
      </c>
      <c r="P132" s="5" t="s">
        <v>449</v>
      </c>
      <c r="Q132" s="5">
        <v>0.45</v>
      </c>
      <c r="R132" s="5" t="s">
        <v>450</v>
      </c>
      <c r="S132" s="27">
        <v>42023210</v>
      </c>
      <c r="T132" s="31">
        <v>1</v>
      </c>
      <c r="U132" s="37">
        <v>56</v>
      </c>
      <c r="V132" s="38">
        <v>156.79999999999998</v>
      </c>
    </row>
    <row r="133" spans="1:22" ht="63.95" customHeight="1" x14ac:dyDescent="0.25">
      <c r="A133" s="7"/>
      <c r="B133" s="7"/>
      <c r="C133" s="14" t="s">
        <v>174</v>
      </c>
      <c r="D133" s="3" t="str">
        <f t="shared" si="21"/>
        <v>JC5682PP1FLA0</v>
      </c>
      <c r="E133" s="1" t="str">
        <f t="shared" si="22"/>
        <v>JC5682PP1F</v>
      </c>
      <c r="F133" s="1" t="str">
        <f t="shared" si="23"/>
        <v>LA0</v>
      </c>
      <c r="G133" s="1" t="s">
        <v>187</v>
      </c>
      <c r="H133" s="23">
        <v>805805169941</v>
      </c>
      <c r="I133" s="32">
        <v>8058051699416</v>
      </c>
      <c r="J133" s="6" t="s">
        <v>538</v>
      </c>
      <c r="K133" s="8" t="s">
        <v>312</v>
      </c>
      <c r="L133" s="1" t="s">
        <v>318</v>
      </c>
      <c r="M133" s="1" t="s">
        <v>355</v>
      </c>
      <c r="N133" s="1" t="s">
        <v>253</v>
      </c>
      <c r="O133" s="5" t="s">
        <v>447</v>
      </c>
      <c r="P133" s="5" t="s">
        <v>449</v>
      </c>
      <c r="Q133" s="5">
        <v>0.45</v>
      </c>
      <c r="R133" s="5" t="s">
        <v>450</v>
      </c>
      <c r="S133" s="27">
        <v>42023210</v>
      </c>
      <c r="T133" s="31">
        <v>0</v>
      </c>
      <c r="U133" s="37">
        <v>56</v>
      </c>
      <c r="V133" s="38">
        <v>156.79999999999998</v>
      </c>
    </row>
    <row r="134" spans="1:22" ht="63.95" customHeight="1" x14ac:dyDescent="0.25">
      <c r="A134" s="7"/>
      <c r="B134" s="7"/>
      <c r="C134" s="14" t="s">
        <v>175</v>
      </c>
      <c r="D134" s="3" t="str">
        <f t="shared" si="21"/>
        <v>JC5720PP0FKU0</v>
      </c>
      <c r="E134" s="1" t="str">
        <f t="shared" si="22"/>
        <v>JC5720PP0F</v>
      </c>
      <c r="F134" s="1" t="str">
        <f t="shared" si="23"/>
        <v>KU0</v>
      </c>
      <c r="G134" s="1" t="s">
        <v>12</v>
      </c>
      <c r="H134" s="23">
        <v>805805554701</v>
      </c>
      <c r="I134" s="32">
        <v>8058055547010</v>
      </c>
      <c r="J134" s="6" t="s">
        <v>535</v>
      </c>
      <c r="K134" s="8" t="s">
        <v>312</v>
      </c>
      <c r="L134" s="1" t="s">
        <v>321</v>
      </c>
      <c r="M134" s="1" t="s">
        <v>356</v>
      </c>
      <c r="N134" s="1" t="s">
        <v>254</v>
      </c>
      <c r="O134" s="5" t="s">
        <v>448</v>
      </c>
      <c r="P134" s="5" t="s">
        <v>449</v>
      </c>
      <c r="Q134" s="5">
        <v>0.31</v>
      </c>
      <c r="R134" s="5" t="s">
        <v>451</v>
      </c>
      <c r="S134" s="27">
        <v>42023210</v>
      </c>
      <c r="T134" s="31">
        <v>1</v>
      </c>
      <c r="U134" s="37">
        <v>67</v>
      </c>
      <c r="V134" s="38">
        <v>187.6</v>
      </c>
    </row>
    <row r="135" spans="1:22" ht="63.95" customHeight="1" x14ac:dyDescent="0.25">
      <c r="A135" s="7"/>
      <c r="B135" s="7"/>
      <c r="C135" s="17" t="s">
        <v>176</v>
      </c>
      <c r="D135" s="9" t="str">
        <f t="shared" si="21"/>
        <v>JC5722PP0FKD0</v>
      </c>
      <c r="E135" s="10" t="str">
        <f t="shared" si="22"/>
        <v>JC5722PP0F</v>
      </c>
      <c r="F135" s="10" t="str">
        <f t="shared" si="23"/>
        <v>KD0</v>
      </c>
      <c r="G135" s="10" t="s">
        <v>181</v>
      </c>
      <c r="H135" s="24">
        <v>805805192789</v>
      </c>
      <c r="I135" s="33">
        <v>8058051927892</v>
      </c>
      <c r="J135" s="16" t="s">
        <v>532</v>
      </c>
      <c r="K135" s="13" t="s">
        <v>312</v>
      </c>
      <c r="L135" s="10" t="s">
        <v>324</v>
      </c>
      <c r="M135" s="10" t="s">
        <v>333</v>
      </c>
      <c r="N135" s="10" t="s">
        <v>255</v>
      </c>
      <c r="O135" s="11" t="s">
        <v>447</v>
      </c>
      <c r="P135" s="11" t="s">
        <v>449</v>
      </c>
      <c r="Q135" s="11">
        <v>0.41</v>
      </c>
      <c r="R135" s="11" t="s">
        <v>450</v>
      </c>
      <c r="S135" s="28">
        <v>42023210</v>
      </c>
      <c r="T135" s="31">
        <v>2</v>
      </c>
      <c r="U135" s="37">
        <v>65</v>
      </c>
      <c r="V135" s="38">
        <v>182</v>
      </c>
    </row>
    <row r="136" spans="1:22" ht="63.95" customHeight="1" x14ac:dyDescent="0.25">
      <c r="A136" s="3"/>
      <c r="B136" s="3"/>
      <c r="C136" s="15" t="s">
        <v>357</v>
      </c>
      <c r="D136" s="5" t="s">
        <v>358</v>
      </c>
      <c r="E136" s="5" t="s">
        <v>359</v>
      </c>
      <c r="F136" s="5" t="s">
        <v>360</v>
      </c>
      <c r="G136" s="5" t="s">
        <v>361</v>
      </c>
      <c r="H136" s="25">
        <v>805104231963</v>
      </c>
      <c r="I136" s="34">
        <v>8051042319638</v>
      </c>
      <c r="J136" s="5" t="s">
        <v>452</v>
      </c>
      <c r="K136" s="5" t="s">
        <v>42</v>
      </c>
      <c r="L136" s="5" t="s">
        <v>14</v>
      </c>
      <c r="M136" s="5" t="s">
        <v>11</v>
      </c>
      <c r="N136" s="5" t="s">
        <v>362</v>
      </c>
      <c r="O136" s="5" t="e">
        <v>#N/A</v>
      </c>
      <c r="P136" s="5" t="e">
        <v>#N/A</v>
      </c>
      <c r="Q136" s="12">
        <v>0.81</v>
      </c>
      <c r="R136" s="5" t="s">
        <v>451</v>
      </c>
      <c r="S136" s="29">
        <v>42022210</v>
      </c>
      <c r="T136" s="31">
        <v>18</v>
      </c>
      <c r="U136" s="37">
        <v>94</v>
      </c>
      <c r="V136" s="38">
        <v>263.2</v>
      </c>
    </row>
    <row r="137" spans="1:22" ht="63.95" customHeight="1" x14ac:dyDescent="0.25">
      <c r="A137" s="3"/>
      <c r="B137" s="3"/>
      <c r="C137" s="15" t="s">
        <v>363</v>
      </c>
      <c r="D137" s="5" t="s">
        <v>364</v>
      </c>
      <c r="E137" s="5" t="s">
        <v>365</v>
      </c>
      <c r="F137" s="5" t="s">
        <v>366</v>
      </c>
      <c r="G137" s="5" t="s">
        <v>12</v>
      </c>
      <c r="H137" s="25">
        <v>805104232015</v>
      </c>
      <c r="I137" s="34">
        <v>8051042320153</v>
      </c>
      <c r="J137" s="5" t="s">
        <v>453</v>
      </c>
      <c r="K137" s="5" t="s">
        <v>42</v>
      </c>
      <c r="L137" s="5" t="s">
        <v>14</v>
      </c>
      <c r="M137" s="5" t="s">
        <v>13</v>
      </c>
      <c r="N137" s="5" t="s">
        <v>367</v>
      </c>
      <c r="O137" s="5" t="e">
        <v>#N/A</v>
      </c>
      <c r="P137" s="5" t="e">
        <v>#N/A</v>
      </c>
      <c r="Q137" s="12">
        <v>0.48</v>
      </c>
      <c r="R137" s="5" t="s">
        <v>451</v>
      </c>
      <c r="S137" s="29">
        <v>42029298</v>
      </c>
      <c r="T137" s="31">
        <v>0</v>
      </c>
      <c r="U137" s="37">
        <v>72</v>
      </c>
      <c r="V137" s="38">
        <v>201.6</v>
      </c>
    </row>
    <row r="138" spans="1:22" ht="63.95" customHeight="1" x14ac:dyDescent="0.25">
      <c r="A138" s="3"/>
      <c r="B138" s="3"/>
      <c r="C138" s="15" t="s">
        <v>369</v>
      </c>
      <c r="D138" s="5" t="s">
        <v>370</v>
      </c>
      <c r="E138" s="5" t="s">
        <v>371</v>
      </c>
      <c r="F138" s="5" t="s">
        <v>372</v>
      </c>
      <c r="G138" s="5" t="s">
        <v>361</v>
      </c>
      <c r="H138" s="25">
        <v>805104232067</v>
      </c>
      <c r="I138" s="34">
        <v>8051042320672</v>
      </c>
      <c r="J138" s="5" t="s">
        <v>454</v>
      </c>
      <c r="K138" s="5" t="s">
        <v>42</v>
      </c>
      <c r="L138" s="5" t="s">
        <v>23</v>
      </c>
      <c r="M138" s="5" t="s">
        <v>11</v>
      </c>
      <c r="N138" s="5" t="s">
        <v>373</v>
      </c>
      <c r="O138" s="5" t="e">
        <v>#N/A</v>
      </c>
      <c r="P138" s="5" t="e">
        <v>#N/A</v>
      </c>
      <c r="Q138" s="12">
        <v>0.95</v>
      </c>
      <c r="R138" s="5" t="s">
        <v>451</v>
      </c>
      <c r="S138" s="29">
        <v>42022100</v>
      </c>
      <c r="T138" s="31">
        <v>30</v>
      </c>
      <c r="U138" s="37">
        <v>144</v>
      </c>
      <c r="V138" s="38">
        <v>403.2</v>
      </c>
    </row>
    <row r="139" spans="1:22" ht="63.95" customHeight="1" x14ac:dyDescent="0.25">
      <c r="A139" s="3"/>
      <c r="B139" s="3"/>
      <c r="C139" s="15" t="s">
        <v>374</v>
      </c>
      <c r="D139" s="5" t="s">
        <v>375</v>
      </c>
      <c r="E139" s="5" t="s">
        <v>376</v>
      </c>
      <c r="F139" s="5" t="s">
        <v>377</v>
      </c>
      <c r="G139" s="5" t="s">
        <v>9</v>
      </c>
      <c r="H139" s="25">
        <v>805157897831</v>
      </c>
      <c r="I139" s="34">
        <v>8051578978316</v>
      </c>
      <c r="J139" s="5" t="s">
        <v>455</v>
      </c>
      <c r="K139" s="5" t="s">
        <v>42</v>
      </c>
      <c r="L139" s="5" t="s">
        <v>23</v>
      </c>
      <c r="M139" s="5" t="s">
        <v>10</v>
      </c>
      <c r="N139" s="5" t="s">
        <v>378</v>
      </c>
      <c r="O139" s="5" t="e">
        <v>#N/A</v>
      </c>
      <c r="P139" s="5" t="e">
        <v>#N/A</v>
      </c>
      <c r="Q139" s="12">
        <v>1.06</v>
      </c>
      <c r="R139" s="5" t="s">
        <v>451</v>
      </c>
      <c r="S139" s="29">
        <v>42022100</v>
      </c>
      <c r="T139" s="31">
        <v>30</v>
      </c>
      <c r="U139" s="37">
        <v>144</v>
      </c>
      <c r="V139" s="38">
        <v>403.2</v>
      </c>
    </row>
    <row r="140" spans="1:22" ht="63.95" customHeight="1" x14ac:dyDescent="0.25">
      <c r="A140" s="3"/>
      <c r="B140" s="3"/>
      <c r="C140" s="15" t="s">
        <v>379</v>
      </c>
      <c r="D140" s="5" t="s">
        <v>375</v>
      </c>
      <c r="E140" s="5" t="s">
        <v>376</v>
      </c>
      <c r="F140" s="5" t="s">
        <v>377</v>
      </c>
      <c r="G140" s="5" t="s">
        <v>12</v>
      </c>
      <c r="H140" s="25">
        <v>805104232074</v>
      </c>
      <c r="I140" s="34">
        <v>8051042320740</v>
      </c>
      <c r="J140" s="5" t="s">
        <v>455</v>
      </c>
      <c r="K140" s="5" t="s">
        <v>42</v>
      </c>
      <c r="L140" s="5" t="s">
        <v>23</v>
      </c>
      <c r="M140" s="5" t="s">
        <v>13</v>
      </c>
      <c r="N140" s="5" t="s">
        <v>380</v>
      </c>
      <c r="O140" s="5" t="e">
        <v>#N/A</v>
      </c>
      <c r="P140" s="5" t="e">
        <v>#N/A</v>
      </c>
      <c r="Q140" s="12">
        <v>1.06</v>
      </c>
      <c r="R140" s="5" t="s">
        <v>451</v>
      </c>
      <c r="S140" s="29">
        <v>42022100</v>
      </c>
      <c r="T140" s="31">
        <v>21</v>
      </c>
      <c r="U140" s="37">
        <v>144</v>
      </c>
      <c r="V140" s="38">
        <v>403.2</v>
      </c>
    </row>
    <row r="141" spans="1:22" ht="63.95" customHeight="1" x14ac:dyDescent="0.25">
      <c r="A141" s="3"/>
      <c r="B141" s="3"/>
      <c r="C141" s="15" t="s">
        <v>381</v>
      </c>
      <c r="D141" s="5" t="s">
        <v>382</v>
      </c>
      <c r="E141" s="5" t="s">
        <v>383</v>
      </c>
      <c r="F141" s="5" t="s">
        <v>377</v>
      </c>
      <c r="G141" s="5" t="s">
        <v>9</v>
      </c>
      <c r="H141" s="25">
        <v>805157897832</v>
      </c>
      <c r="I141" s="34">
        <v>8051578978323</v>
      </c>
      <c r="J141" s="5" t="s">
        <v>456</v>
      </c>
      <c r="K141" s="5" t="s">
        <v>42</v>
      </c>
      <c r="L141" s="5" t="s">
        <v>23</v>
      </c>
      <c r="M141" s="5" t="s">
        <v>10</v>
      </c>
      <c r="N141" s="5" t="s">
        <v>378</v>
      </c>
      <c r="O141" s="5" t="e">
        <v>#N/A</v>
      </c>
      <c r="P141" s="5" t="e">
        <v>#N/A</v>
      </c>
      <c r="Q141" s="12">
        <v>0.8</v>
      </c>
      <c r="R141" s="5" t="s">
        <v>451</v>
      </c>
      <c r="S141" s="29">
        <v>42022100</v>
      </c>
      <c r="T141" s="31">
        <v>21</v>
      </c>
      <c r="U141" s="37">
        <v>129</v>
      </c>
      <c r="V141" s="38">
        <v>361.2</v>
      </c>
    </row>
    <row r="142" spans="1:22" ht="63.95" customHeight="1" x14ac:dyDescent="0.25">
      <c r="A142" s="3"/>
      <c r="B142" s="3"/>
      <c r="C142" s="15" t="s">
        <v>386</v>
      </c>
      <c r="D142" s="5" t="s">
        <v>384</v>
      </c>
      <c r="E142" s="5" t="s">
        <v>385</v>
      </c>
      <c r="F142" s="5" t="s">
        <v>377</v>
      </c>
      <c r="G142" s="5" t="s">
        <v>12</v>
      </c>
      <c r="H142" s="25">
        <v>805157897833</v>
      </c>
      <c r="I142" s="34">
        <v>8051578978330</v>
      </c>
      <c r="J142" s="5" t="s">
        <v>457</v>
      </c>
      <c r="K142" s="5" t="s">
        <v>42</v>
      </c>
      <c r="L142" s="5" t="s">
        <v>23</v>
      </c>
      <c r="M142" s="5" t="s">
        <v>13</v>
      </c>
      <c r="N142" s="5" t="s">
        <v>380</v>
      </c>
      <c r="O142" s="5" t="e">
        <v>#N/A</v>
      </c>
      <c r="P142" s="5" t="e">
        <v>#N/A</v>
      </c>
      <c r="Q142" s="12">
        <v>0.86</v>
      </c>
      <c r="R142" s="5" t="s">
        <v>451</v>
      </c>
      <c r="S142" s="29">
        <v>42022100</v>
      </c>
      <c r="T142" s="31">
        <v>0</v>
      </c>
      <c r="U142" s="37">
        <v>119</v>
      </c>
      <c r="V142" s="38">
        <v>333.2</v>
      </c>
    </row>
    <row r="143" spans="1:22" ht="63.95" customHeight="1" x14ac:dyDescent="0.25">
      <c r="A143" s="3"/>
      <c r="B143" s="3"/>
      <c r="C143" s="15" t="s">
        <v>387</v>
      </c>
      <c r="D143" s="5" t="s">
        <v>388</v>
      </c>
      <c r="E143" s="5" t="s">
        <v>389</v>
      </c>
      <c r="F143" s="5" t="s">
        <v>377</v>
      </c>
      <c r="G143" s="5" t="s">
        <v>9</v>
      </c>
      <c r="H143" s="25">
        <v>805104232079</v>
      </c>
      <c r="I143" s="34">
        <v>8051042320795</v>
      </c>
      <c r="J143" s="5" t="s">
        <v>458</v>
      </c>
      <c r="K143" s="5" t="s">
        <v>42</v>
      </c>
      <c r="L143" s="5" t="s">
        <v>23</v>
      </c>
      <c r="M143" s="5" t="s">
        <v>10</v>
      </c>
      <c r="N143" s="5" t="s">
        <v>378</v>
      </c>
      <c r="O143" s="5" t="e">
        <v>#N/A</v>
      </c>
      <c r="P143" s="5" t="e">
        <v>#N/A</v>
      </c>
      <c r="Q143" s="12">
        <v>0.61</v>
      </c>
      <c r="R143" s="5" t="s">
        <v>451</v>
      </c>
      <c r="S143" s="29">
        <v>42022100</v>
      </c>
      <c r="T143" s="31">
        <v>0</v>
      </c>
      <c r="U143" s="37">
        <v>109</v>
      </c>
      <c r="V143" s="38">
        <v>305.2</v>
      </c>
    </row>
    <row r="144" spans="1:22" ht="63.95" customHeight="1" x14ac:dyDescent="0.25">
      <c r="A144" s="3"/>
      <c r="B144" s="3"/>
      <c r="C144" s="15" t="s">
        <v>393</v>
      </c>
      <c r="D144" s="5" t="s">
        <v>394</v>
      </c>
      <c r="E144" s="5" t="s">
        <v>395</v>
      </c>
      <c r="F144" s="5" t="s">
        <v>390</v>
      </c>
      <c r="G144" s="5" t="s">
        <v>391</v>
      </c>
      <c r="H144" s="25">
        <v>805104232084</v>
      </c>
      <c r="I144" s="34">
        <v>8051042320849</v>
      </c>
      <c r="J144" s="5" t="s">
        <v>459</v>
      </c>
      <c r="K144" s="5" t="s">
        <v>42</v>
      </c>
      <c r="L144" s="5" t="s">
        <v>24</v>
      </c>
      <c r="M144" s="5" t="s">
        <v>18</v>
      </c>
      <c r="N144" s="5" t="s">
        <v>392</v>
      </c>
      <c r="O144" s="5" t="e">
        <v>#N/A</v>
      </c>
      <c r="P144" s="5" t="e">
        <v>#N/A</v>
      </c>
      <c r="Q144" s="12">
        <v>0.97</v>
      </c>
      <c r="R144" s="5" t="s">
        <v>451</v>
      </c>
      <c r="S144" s="29">
        <v>42022100</v>
      </c>
      <c r="T144" s="31">
        <v>16</v>
      </c>
      <c r="U144" s="37">
        <v>144</v>
      </c>
      <c r="V144" s="38">
        <v>403.2</v>
      </c>
    </row>
    <row r="145" spans="1:22" ht="63.95" customHeight="1" x14ac:dyDescent="0.25">
      <c r="A145" s="3"/>
      <c r="B145" s="3"/>
      <c r="C145" s="15" t="s">
        <v>396</v>
      </c>
      <c r="D145" s="5" t="s">
        <v>397</v>
      </c>
      <c r="E145" s="5" t="s">
        <v>398</v>
      </c>
      <c r="F145" s="5" t="s">
        <v>360</v>
      </c>
      <c r="G145" s="5" t="s">
        <v>361</v>
      </c>
      <c r="H145" s="25">
        <v>805104232111</v>
      </c>
      <c r="I145" s="34">
        <v>8051042321112</v>
      </c>
      <c r="J145" s="5" t="s">
        <v>460</v>
      </c>
      <c r="K145" s="5" t="s">
        <v>43</v>
      </c>
      <c r="L145" s="5" t="s">
        <v>14</v>
      </c>
      <c r="M145" s="5" t="s">
        <v>11</v>
      </c>
      <c r="N145" s="5" t="s">
        <v>362</v>
      </c>
      <c r="O145" s="5" t="e">
        <v>#N/A</v>
      </c>
      <c r="P145" s="5" t="e">
        <v>#N/A</v>
      </c>
      <c r="Q145" s="12">
        <v>0.12</v>
      </c>
      <c r="R145" s="5" t="s">
        <v>451</v>
      </c>
      <c r="S145" s="29">
        <v>42023210</v>
      </c>
      <c r="T145" s="31">
        <v>0</v>
      </c>
      <c r="U145" s="37">
        <v>21</v>
      </c>
      <c r="V145" s="38">
        <v>58.8</v>
      </c>
    </row>
    <row r="146" spans="1:22" ht="63.95" customHeight="1" x14ac:dyDescent="0.25">
      <c r="A146" s="3"/>
      <c r="B146" s="3"/>
      <c r="C146" s="15" t="s">
        <v>399</v>
      </c>
      <c r="D146" s="5" t="s">
        <v>400</v>
      </c>
      <c r="E146" s="5" t="s">
        <v>401</v>
      </c>
      <c r="F146" s="5" t="s">
        <v>360</v>
      </c>
      <c r="G146" s="5" t="s">
        <v>361</v>
      </c>
      <c r="H146" s="25">
        <v>805104232117</v>
      </c>
      <c r="I146" s="34">
        <v>8051042321174</v>
      </c>
      <c r="J146" s="5" t="s">
        <v>461</v>
      </c>
      <c r="K146" s="5" t="s">
        <v>43</v>
      </c>
      <c r="L146" s="5" t="s">
        <v>14</v>
      </c>
      <c r="M146" s="5" t="s">
        <v>11</v>
      </c>
      <c r="N146" s="5" t="s">
        <v>362</v>
      </c>
      <c r="O146" s="5" t="e">
        <v>#N/A</v>
      </c>
      <c r="P146" s="5" t="e">
        <v>#N/A</v>
      </c>
      <c r="Q146" s="12">
        <v>0.17</v>
      </c>
      <c r="R146" s="5" t="s">
        <v>451</v>
      </c>
      <c r="S146" s="29">
        <v>42023210</v>
      </c>
      <c r="T146" s="31">
        <v>9</v>
      </c>
      <c r="U146" s="37">
        <v>25</v>
      </c>
      <c r="V146" s="38">
        <v>70</v>
      </c>
    </row>
    <row r="147" spans="1:22" ht="63.95" customHeight="1" x14ac:dyDescent="0.25">
      <c r="A147" s="7"/>
      <c r="B147" s="7"/>
      <c r="C147" s="15" t="s">
        <v>404</v>
      </c>
      <c r="D147" s="5" t="s">
        <v>405</v>
      </c>
      <c r="E147" s="5" t="s">
        <v>406</v>
      </c>
      <c r="F147" s="5" t="s">
        <v>407</v>
      </c>
      <c r="G147" s="5" t="s">
        <v>20</v>
      </c>
      <c r="H147" s="25">
        <v>805104228288</v>
      </c>
      <c r="I147" s="34">
        <v>8051042282888</v>
      </c>
      <c r="J147" s="5" t="s">
        <v>462</v>
      </c>
      <c r="K147" s="5" t="s">
        <v>35</v>
      </c>
      <c r="L147" s="5" t="s">
        <v>37</v>
      </c>
      <c r="M147" s="5" t="s">
        <v>18</v>
      </c>
      <c r="N147" s="5" t="s">
        <v>408</v>
      </c>
      <c r="O147" s="5" t="e">
        <v>#N/A</v>
      </c>
      <c r="P147" s="5" t="e">
        <v>#N/A</v>
      </c>
      <c r="Q147" s="12">
        <v>0.55000000000000004</v>
      </c>
      <c r="R147" s="5" t="s">
        <v>451</v>
      </c>
      <c r="S147" s="29">
        <v>42029219</v>
      </c>
      <c r="T147" s="31">
        <v>8</v>
      </c>
      <c r="U147" s="37">
        <v>72</v>
      </c>
      <c r="V147" s="38">
        <v>201.6</v>
      </c>
    </row>
    <row r="148" spans="1:22" ht="63.95" customHeight="1" x14ac:dyDescent="0.25">
      <c r="A148" s="7"/>
      <c r="B148" s="7"/>
      <c r="C148" s="15" t="s">
        <v>409</v>
      </c>
      <c r="D148" s="5" t="s">
        <v>410</v>
      </c>
      <c r="E148" s="5" t="s">
        <v>411</v>
      </c>
      <c r="F148" s="5" t="s">
        <v>412</v>
      </c>
      <c r="G148" s="5" t="s">
        <v>16</v>
      </c>
      <c r="H148" s="25">
        <v>805104267509</v>
      </c>
      <c r="I148" s="34">
        <v>8051042675093</v>
      </c>
      <c r="J148" s="5" t="s">
        <v>463</v>
      </c>
      <c r="K148" s="5" t="s">
        <v>35</v>
      </c>
      <c r="L148" s="5" t="s">
        <v>38</v>
      </c>
      <c r="M148" s="5" t="s">
        <v>17</v>
      </c>
      <c r="N148" s="5" t="s">
        <v>413</v>
      </c>
      <c r="O148" s="5" t="e">
        <v>#N/A</v>
      </c>
      <c r="P148" s="5" t="e">
        <v>#N/A</v>
      </c>
      <c r="Q148" s="12">
        <v>0.56000000000000005</v>
      </c>
      <c r="R148" s="5" t="s">
        <v>451</v>
      </c>
      <c r="S148" s="29">
        <v>42022210</v>
      </c>
      <c r="T148" s="31">
        <v>16</v>
      </c>
      <c r="U148" s="37">
        <v>80</v>
      </c>
      <c r="V148" s="38">
        <v>224</v>
      </c>
    </row>
    <row r="149" spans="1:22" ht="63.95" customHeight="1" x14ac:dyDescent="0.25">
      <c r="A149" s="7"/>
      <c r="B149" s="7"/>
      <c r="C149" s="15" t="s">
        <v>414</v>
      </c>
      <c r="D149" s="5" t="s">
        <v>415</v>
      </c>
      <c r="E149" s="5" t="s">
        <v>416</v>
      </c>
      <c r="F149" s="5" t="s">
        <v>417</v>
      </c>
      <c r="G149" s="5" t="s">
        <v>16</v>
      </c>
      <c r="H149" s="25">
        <v>805104267515</v>
      </c>
      <c r="I149" s="34">
        <v>8051042675154</v>
      </c>
      <c r="J149" s="5" t="s">
        <v>464</v>
      </c>
      <c r="K149" s="5" t="s">
        <v>35</v>
      </c>
      <c r="L149" s="5" t="s">
        <v>14</v>
      </c>
      <c r="M149" s="5" t="s">
        <v>17</v>
      </c>
      <c r="N149" s="5" t="s">
        <v>368</v>
      </c>
      <c r="O149" s="5" t="e">
        <v>#N/A</v>
      </c>
      <c r="P149" s="5" t="e">
        <v>#N/A</v>
      </c>
      <c r="Q149" s="12">
        <v>0.88</v>
      </c>
      <c r="R149" s="5" t="s">
        <v>451</v>
      </c>
      <c r="S149" s="29">
        <v>42022210</v>
      </c>
      <c r="T149" s="31">
        <v>35</v>
      </c>
      <c r="U149" s="37">
        <v>92</v>
      </c>
      <c r="V149" s="38">
        <v>257.59999999999997</v>
      </c>
    </row>
    <row r="150" spans="1:22" ht="63.95" customHeight="1" x14ac:dyDescent="0.25">
      <c r="A150" s="7"/>
      <c r="B150" s="7"/>
      <c r="C150" s="15" t="s">
        <v>418</v>
      </c>
      <c r="D150" s="5" t="s">
        <v>419</v>
      </c>
      <c r="E150" s="5" t="s">
        <v>420</v>
      </c>
      <c r="F150" s="5" t="s">
        <v>417</v>
      </c>
      <c r="G150" s="5" t="s">
        <v>16</v>
      </c>
      <c r="H150" s="25">
        <v>805104267522</v>
      </c>
      <c r="I150" s="34">
        <v>8051042675222</v>
      </c>
      <c r="J150" s="5" t="s">
        <v>465</v>
      </c>
      <c r="K150" s="5" t="s">
        <v>35</v>
      </c>
      <c r="L150" s="5" t="s">
        <v>14</v>
      </c>
      <c r="M150" s="5" t="s">
        <v>17</v>
      </c>
      <c r="N150" s="5" t="s">
        <v>368</v>
      </c>
      <c r="O150" s="5" t="e">
        <v>#N/A</v>
      </c>
      <c r="P150" s="5" t="e">
        <v>#N/A</v>
      </c>
      <c r="Q150" s="12">
        <v>1.18</v>
      </c>
      <c r="R150" s="5" t="s">
        <v>451</v>
      </c>
      <c r="S150" s="29">
        <v>42022210</v>
      </c>
      <c r="T150" s="31">
        <v>23</v>
      </c>
      <c r="U150" s="37">
        <v>96</v>
      </c>
      <c r="V150" s="38">
        <v>268.79999999999995</v>
      </c>
    </row>
    <row r="151" spans="1:22" ht="63.95" customHeight="1" x14ac:dyDescent="0.25">
      <c r="A151" s="7"/>
      <c r="B151" s="7"/>
      <c r="C151" s="15" t="s">
        <v>421</v>
      </c>
      <c r="D151" s="5" t="s">
        <v>422</v>
      </c>
      <c r="E151" s="5" t="s">
        <v>423</v>
      </c>
      <c r="F151" s="5" t="s">
        <v>424</v>
      </c>
      <c r="G151" s="5" t="s">
        <v>402</v>
      </c>
      <c r="H151" s="25">
        <v>805104267581</v>
      </c>
      <c r="I151" s="34">
        <v>8051042675819</v>
      </c>
      <c r="J151" s="5" t="s">
        <v>467</v>
      </c>
      <c r="K151" s="5" t="s">
        <v>35</v>
      </c>
      <c r="L151" s="5" t="s">
        <v>14</v>
      </c>
      <c r="M151" s="5" t="s">
        <v>36</v>
      </c>
      <c r="N151" s="5" t="s">
        <v>403</v>
      </c>
      <c r="O151" s="5" t="e">
        <v>#N/A</v>
      </c>
      <c r="P151" s="5" t="e">
        <v>#N/A</v>
      </c>
      <c r="Q151" s="12">
        <v>1.05</v>
      </c>
      <c r="R151" s="5" t="s">
        <v>451</v>
      </c>
      <c r="S151" s="29">
        <v>42022210</v>
      </c>
      <c r="T151" s="31">
        <v>12</v>
      </c>
      <c r="U151" s="37">
        <v>92</v>
      </c>
      <c r="V151" s="38">
        <v>257.59999999999997</v>
      </c>
    </row>
    <row r="152" spans="1:22" ht="63.95" customHeight="1" x14ac:dyDescent="0.25">
      <c r="A152" s="7"/>
      <c r="B152" s="7"/>
      <c r="C152" s="15" t="s">
        <v>425</v>
      </c>
      <c r="D152" s="5" t="s">
        <v>426</v>
      </c>
      <c r="E152" s="5" t="s">
        <v>427</v>
      </c>
      <c r="F152" s="5" t="s">
        <v>424</v>
      </c>
      <c r="G152" s="5" t="s">
        <v>402</v>
      </c>
      <c r="H152" s="25">
        <v>805104267584</v>
      </c>
      <c r="I152" s="34">
        <v>8051042675840</v>
      </c>
      <c r="J152" s="5" t="s">
        <v>468</v>
      </c>
      <c r="K152" s="5" t="s">
        <v>35</v>
      </c>
      <c r="L152" s="5" t="s">
        <v>14</v>
      </c>
      <c r="M152" s="5" t="s">
        <v>36</v>
      </c>
      <c r="N152" s="5" t="s">
        <v>403</v>
      </c>
      <c r="O152" s="5" t="e">
        <v>#N/A</v>
      </c>
      <c r="P152" s="5" t="e">
        <v>#N/A</v>
      </c>
      <c r="Q152" s="12">
        <v>1.1200000000000001</v>
      </c>
      <c r="R152" s="5" t="s">
        <v>451</v>
      </c>
      <c r="S152" s="29">
        <v>42029211</v>
      </c>
      <c r="T152" s="31">
        <v>0</v>
      </c>
      <c r="U152" s="37">
        <v>92</v>
      </c>
      <c r="V152" s="38">
        <v>257.59999999999997</v>
      </c>
    </row>
    <row r="153" spans="1:22" ht="63.95" customHeight="1" x14ac:dyDescent="0.25">
      <c r="A153" s="7"/>
      <c r="B153" s="7"/>
      <c r="C153" s="15" t="s">
        <v>428</v>
      </c>
      <c r="D153" s="5" t="s">
        <v>429</v>
      </c>
      <c r="E153" s="5" t="s">
        <v>430</v>
      </c>
      <c r="F153" s="5" t="s">
        <v>431</v>
      </c>
      <c r="G153" s="5" t="s">
        <v>432</v>
      </c>
      <c r="H153" s="25">
        <v>805104228475</v>
      </c>
      <c r="I153" s="34">
        <v>8051042284752</v>
      </c>
      <c r="J153" s="5" t="s">
        <v>469</v>
      </c>
      <c r="K153" s="5" t="s">
        <v>35</v>
      </c>
      <c r="L153" s="5" t="s">
        <v>40</v>
      </c>
      <c r="M153" s="5" t="s">
        <v>18</v>
      </c>
      <c r="N153" s="5" t="s">
        <v>433</v>
      </c>
      <c r="O153" s="5" t="e">
        <v>#N/A</v>
      </c>
      <c r="P153" s="5" t="e">
        <v>#N/A</v>
      </c>
      <c r="Q153" s="12">
        <v>1.04</v>
      </c>
      <c r="R153" s="5" t="s">
        <v>451</v>
      </c>
      <c r="S153" s="29">
        <v>42022210</v>
      </c>
      <c r="T153" s="31">
        <v>12</v>
      </c>
      <c r="U153" s="37">
        <v>92</v>
      </c>
      <c r="V153" s="38">
        <v>257.59999999999997</v>
      </c>
    </row>
    <row r="154" spans="1:22" ht="63.95" customHeight="1" x14ac:dyDescent="0.25">
      <c r="A154" s="7"/>
      <c r="B154" s="7"/>
      <c r="C154" s="15" t="s">
        <v>434</v>
      </c>
      <c r="D154" s="5" t="s">
        <v>435</v>
      </c>
      <c r="E154" s="5" t="s">
        <v>436</v>
      </c>
      <c r="F154" s="5" t="s">
        <v>437</v>
      </c>
      <c r="G154" s="5" t="s">
        <v>21</v>
      </c>
      <c r="H154" s="25">
        <v>805104267614</v>
      </c>
      <c r="I154" s="34">
        <v>8051042676144</v>
      </c>
      <c r="J154" s="5" t="s">
        <v>470</v>
      </c>
      <c r="K154" s="5" t="s">
        <v>35</v>
      </c>
      <c r="L154" s="5" t="s">
        <v>41</v>
      </c>
      <c r="M154" s="5" t="s">
        <v>18</v>
      </c>
      <c r="N154" s="5" t="s">
        <v>438</v>
      </c>
      <c r="O154" s="5" t="e">
        <v>#N/A</v>
      </c>
      <c r="P154" s="5" t="e">
        <v>#N/A</v>
      </c>
      <c r="Q154" s="12">
        <v>0.7</v>
      </c>
      <c r="R154" s="5" t="s">
        <v>451</v>
      </c>
      <c r="S154" s="29">
        <v>42022100</v>
      </c>
      <c r="T154" s="31">
        <v>15</v>
      </c>
      <c r="U154" s="37">
        <v>129</v>
      </c>
      <c r="V154" s="38">
        <v>361.2</v>
      </c>
    </row>
    <row r="155" spans="1:22" ht="63.95" customHeight="1" x14ac:dyDescent="0.25">
      <c r="A155" s="7"/>
      <c r="B155" s="7"/>
      <c r="C155" s="15" t="s">
        <v>439</v>
      </c>
      <c r="D155" s="5" t="s">
        <v>435</v>
      </c>
      <c r="E155" s="5" t="s">
        <v>436</v>
      </c>
      <c r="F155" s="5" t="s">
        <v>437</v>
      </c>
      <c r="G155" s="5" t="s">
        <v>22</v>
      </c>
      <c r="H155" s="25">
        <v>805104267615</v>
      </c>
      <c r="I155" s="34">
        <v>8051042676151</v>
      </c>
      <c r="J155" s="5" t="s">
        <v>470</v>
      </c>
      <c r="K155" s="5" t="s">
        <v>35</v>
      </c>
      <c r="L155" s="5" t="s">
        <v>41</v>
      </c>
      <c r="M155" s="5" t="s">
        <v>18</v>
      </c>
      <c r="N155" s="5" t="s">
        <v>440</v>
      </c>
      <c r="O155" s="5" t="e">
        <v>#N/A</v>
      </c>
      <c r="P155" s="5" t="e">
        <v>#N/A</v>
      </c>
      <c r="Q155" s="12">
        <v>0.7</v>
      </c>
      <c r="R155" s="5" t="s">
        <v>451</v>
      </c>
      <c r="S155" s="29">
        <v>42022100</v>
      </c>
      <c r="T155" s="31">
        <v>48</v>
      </c>
      <c r="U155" s="37">
        <v>129</v>
      </c>
      <c r="V155" s="38">
        <v>361.2</v>
      </c>
    </row>
    <row r="156" spans="1:22" ht="63.95" customHeight="1" x14ac:dyDescent="0.25">
      <c r="A156" s="7"/>
      <c r="B156" s="7"/>
      <c r="C156" s="15" t="s">
        <v>443</v>
      </c>
      <c r="D156" s="5" t="s">
        <v>441</v>
      </c>
      <c r="E156" s="5" t="s">
        <v>442</v>
      </c>
      <c r="F156" s="5" t="s">
        <v>437</v>
      </c>
      <c r="G156" s="5" t="s">
        <v>22</v>
      </c>
      <c r="H156" s="25">
        <v>805104267619</v>
      </c>
      <c r="I156" s="34">
        <v>8051042676199</v>
      </c>
      <c r="J156" s="5" t="s">
        <v>471</v>
      </c>
      <c r="K156" s="5" t="s">
        <v>35</v>
      </c>
      <c r="L156" s="5" t="s">
        <v>41</v>
      </c>
      <c r="M156" s="5" t="s">
        <v>18</v>
      </c>
      <c r="N156" s="5" t="s">
        <v>440</v>
      </c>
      <c r="O156" s="5" t="e">
        <v>#N/A</v>
      </c>
      <c r="P156" s="5" t="e">
        <v>#N/A</v>
      </c>
      <c r="Q156" s="12">
        <v>0.67</v>
      </c>
      <c r="R156" s="5" t="s">
        <v>451</v>
      </c>
      <c r="S156" s="29">
        <v>42022100</v>
      </c>
      <c r="T156" s="31">
        <v>49</v>
      </c>
      <c r="U156" s="37">
        <v>119</v>
      </c>
      <c r="V156" s="38">
        <v>333.2</v>
      </c>
    </row>
    <row r="157" spans="1:22" ht="63.95" customHeight="1" x14ac:dyDescent="0.25">
      <c r="A157" s="7"/>
      <c r="B157" s="7"/>
      <c r="C157" s="15" t="s">
        <v>444</v>
      </c>
      <c r="D157" s="5" t="s">
        <v>445</v>
      </c>
      <c r="E157" s="5" t="s">
        <v>446</v>
      </c>
      <c r="F157" s="5" t="s">
        <v>437</v>
      </c>
      <c r="G157" s="5" t="s">
        <v>22</v>
      </c>
      <c r="H157" s="25">
        <v>805104228529</v>
      </c>
      <c r="I157" s="34">
        <v>8051042285292</v>
      </c>
      <c r="J157" s="5" t="s">
        <v>472</v>
      </c>
      <c r="K157" s="5" t="s">
        <v>35</v>
      </c>
      <c r="L157" s="5" t="s">
        <v>41</v>
      </c>
      <c r="M157" s="5" t="s">
        <v>18</v>
      </c>
      <c r="N157" s="5" t="s">
        <v>440</v>
      </c>
      <c r="O157" s="5" t="e">
        <v>#N/A</v>
      </c>
      <c r="P157" s="5" t="e">
        <v>#N/A</v>
      </c>
      <c r="Q157" s="12">
        <v>0.41</v>
      </c>
      <c r="R157" s="5" t="s">
        <v>451</v>
      </c>
      <c r="S157" s="29">
        <v>42022100</v>
      </c>
      <c r="T157" s="31">
        <v>28</v>
      </c>
      <c r="U157" s="37">
        <v>109</v>
      </c>
      <c r="V157" s="38">
        <v>305.2</v>
      </c>
    </row>
  </sheetData>
  <autoFilter ref="A2:V157"/>
  <conditionalFormatting sqref="D136:D157">
    <cfRule type="duplicateValues" dxfId="1" priority="1"/>
  </conditionalFormatting>
  <conditionalFormatting sqref="I2:I157">
    <cfRule type="duplicateValues" dxfId="0" priority="11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2022-05-10T12:58:19Z</dcterms:created>
  <dcterms:modified xsi:type="dcterms:W3CDTF">2023-11-24T09:46:48Z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